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00" activeTab="2"/>
  </bookViews>
  <sheets>
    <sheet name="2023" sheetId="1" r:id="rId1"/>
    <sheet name="2024" sheetId="2" r:id="rId2"/>
    <sheet name="2025" sheetId="3" r:id="rId3"/>
  </sheets>
  <definedNames>
    <definedName name="Z_0ABDCBE0_789A_48C1_9B84_1C1A82B9604B_.wvu.PrintArea" localSheetId="0" hidden="1">'2023'!$A$1:$C$7</definedName>
    <definedName name="Z_0ABDCBE0_789A_48C1_9B84_1C1A82B9604B_.wvu.PrintTitles" localSheetId="0" hidden="1">'2023'!$4:$5</definedName>
    <definedName name="Z_0F22DF55_A5BA_47E9_8393_9C83F3558F7B_.wvu.PrintArea" localSheetId="0" hidden="1">'2023'!$A$1:$D$40</definedName>
    <definedName name="Z_0F22DF55_A5BA_47E9_8393_9C83F3558F7B_.wvu.PrintTitles" localSheetId="0" hidden="1">'2023'!$4:$5</definedName>
    <definedName name="Z_13AB9109_ECCD_4FB1_9737_3D62B4E7DB8F_.wvu.PrintTitles" localSheetId="0" hidden="1">'2023'!$4:$5</definedName>
    <definedName name="Z_13DF3E3E_0023_47B3_BAF6_5BC4F0B04656_.wvu.PrintArea" localSheetId="0" hidden="1">'2023'!$A$1:$C$7</definedName>
    <definedName name="Z_13DF3E3E_0023_47B3_BAF6_5BC4F0B04656_.wvu.PrintTitles" localSheetId="0" hidden="1">'2023'!$4:$5</definedName>
    <definedName name="Z_1BEF2181_BC0A_4660_9AC3_A3A3AEFDA285_.wvu.PrintArea" localSheetId="0" hidden="1">'2023'!$A$1:$C$7</definedName>
    <definedName name="Z_1BEF2181_BC0A_4660_9AC3_A3A3AEFDA285_.wvu.PrintTitles" localSheetId="0" hidden="1">'2023'!$4:$5</definedName>
    <definedName name="Z_2D3D08B4_F1A7_4138_B102_6B6CEB6CB6B0_.wvu.PrintTitles" localSheetId="0" hidden="1">'2023'!$4:$5</definedName>
    <definedName name="Z_386467DA_AE54_48DD_A0C0_0F29318F2700_.wvu.PrintTitles" localSheetId="0" hidden="1">'2023'!$4:$5</definedName>
    <definedName name="Z_54D3BCF1_2C0B_42E0_B856_B74ED4DD1A00_.wvu.PrintArea" localSheetId="0" hidden="1">'2023'!$A$1:$D$42</definedName>
    <definedName name="Z_58A50FC9_6F17_43B0_B0C0_903F08D6B6CB_.wvu.PrintArea" localSheetId="0" hidden="1">'2023'!$A$1:$C$7</definedName>
    <definedName name="Z_58A50FC9_6F17_43B0_B0C0_903F08D6B6CB_.wvu.PrintTitles" localSheetId="0" hidden="1">'2023'!$4:$5</definedName>
    <definedName name="Z_58A50FC9_6F17_43B0_B0C0_903F08D6B6CB_.wvu.Rows" localSheetId="0" hidden="1">'2023'!#REF!</definedName>
    <definedName name="Z_58EA18CC_91E9_4FF5_A1BC_86C89561BEAB_.wvu.PrintArea" localSheetId="0" hidden="1">'2023'!$A$1:$C$7</definedName>
    <definedName name="Z_58EA18CC_91E9_4FF5_A1BC_86C89561BEAB_.wvu.PrintTitles" localSheetId="0" hidden="1">'2023'!$4:$5</definedName>
    <definedName name="Z_5F0F2925_4F64_41C1_B986_29C5EDB3CF4C_.wvu.PrintArea" localSheetId="0" hidden="1">'2023'!$A$1:$C$7</definedName>
    <definedName name="Z_5F0F2925_4F64_41C1_B986_29C5EDB3CF4C_.wvu.PrintTitles" localSheetId="0" hidden="1">'2023'!$4:$5</definedName>
    <definedName name="Z_6534CE37_72FC_43CD_938E_9C2B8BA655A2_.wvu.PrintArea" localSheetId="0" hidden="1">'2023'!$A$1:$D$40</definedName>
    <definedName name="Z_6534CE37_72FC_43CD_938E_9C2B8BA655A2_.wvu.PrintTitles" localSheetId="0" hidden="1">'2023'!$4:$5</definedName>
    <definedName name="Z_677A1C2C_215F_4102_BEBC_58D3B87647DE_.wvu.PrintTitles" localSheetId="0" hidden="1">'2023'!$4:$5</definedName>
    <definedName name="Z_74B37B9C_2526_431A_B55C_D4A4048B8181_.wvu.PrintTitles" localSheetId="0" hidden="1">'2023'!$4:$5</definedName>
    <definedName name="Z_7AAF5922_39F8_4282_B83D_A48B18C8B156_.wvu.PrintTitles" localSheetId="0" hidden="1">'2023'!$4:$5</definedName>
    <definedName name="Z_8ADB82F7_BC94_4A32_9680_8CFBAC1E956D_.wvu.PrintTitles" localSheetId="0" hidden="1">'2023'!$4:$5</definedName>
    <definedName name="Z_9D807E20_0DCE_4079_B453_713D96B99B15_.wvu.PrintTitles" localSheetId="0" hidden="1">'2023'!$4:$5</definedName>
    <definedName name="Z_9E1457AD_2F1E_40DE_98F3_31869029BCA4_.wvu.PrintArea" localSheetId="0" hidden="1">'2023'!$A$1:$C$7</definedName>
    <definedName name="Z_9E1457AD_2F1E_40DE_98F3_31869029BCA4_.wvu.PrintTitles" localSheetId="0" hidden="1">'2023'!$4:$5</definedName>
    <definedName name="Z_AF030647_8264_4336_A0BC_EB17CF61641D_.wvu.PrintArea" localSheetId="0" hidden="1">'2023'!$A$1:$C$7</definedName>
    <definedName name="Z_AF030647_8264_4336_A0BC_EB17CF61641D_.wvu.PrintTitles" localSheetId="0" hidden="1">'2023'!$4:$5</definedName>
    <definedName name="Z_B0F5B057_653B_4F95_BADE_41F17396D177_.wvu.PrintTitles" localSheetId="0" hidden="1">'2023'!$4:$5</definedName>
    <definedName name="Z_BC1DE83E_639E_483B_8415_9C0564827C30_.wvu.PrintArea" localSheetId="0" hidden="1">'2023'!$A$1:$C$7</definedName>
    <definedName name="Z_BC1DE83E_639E_483B_8415_9C0564827C30_.wvu.PrintTitles" localSheetId="0" hidden="1">'2023'!$4:$5</definedName>
    <definedName name="Z_C05F61D9_2CE1_4F8D_A59F_231C44DC7E34_.wvu.PrintTitles" localSheetId="0" hidden="1">'2023'!$4:$5</definedName>
    <definedName name="Z_C4F1229C_F644_49BB_B399_CB0E66F0A536_.wvu.PrintArea" localSheetId="0" hidden="1">'2023'!$A$1:$D$40</definedName>
    <definedName name="Z_C4F1229C_F644_49BB_B399_CB0E66F0A536_.wvu.PrintTitles" localSheetId="0" hidden="1">'2023'!$4:$5</definedName>
    <definedName name="Z_D67D0B2C_3E73_4124_8533_50B50CCB7689_.wvu.PrintTitles" localSheetId="0" hidden="1">'2023'!$4:$5</definedName>
    <definedName name="Z_D8163073_459B_4CC1_A84A_17AEAE2E4AA8_.wvu.PrintTitles" localSheetId="0" hidden="1">'2023'!$4:$5</definedName>
    <definedName name="Z_D963C193_9B68_47A7_AFD2_A31FAC2CD833_.wvu.PrintArea" localSheetId="0" hidden="1">'2023'!$A$1:$D$40</definedName>
    <definedName name="Z_D963C193_9B68_47A7_AFD2_A31FAC2CD833_.wvu.PrintTitles" localSheetId="0" hidden="1">'2023'!$4:$5</definedName>
    <definedName name="Z_E6F5D563_72F7_4B76_A0D3_D57D74D01F2C_.wvu.PrintArea" localSheetId="0" hidden="1">'2023'!$A$1:$D$40</definedName>
    <definedName name="Z_E6F5D563_72F7_4B76_A0D3_D57D74D01F2C_.wvu.PrintTitles" localSheetId="0" hidden="1">'2023'!$4:$5</definedName>
    <definedName name="Z_EA904501_275C_461C_BCF8_DADB9AF1ADB5_.wvu.PrintArea" localSheetId="0" hidden="1">'2023'!$A$1:$C$7</definedName>
    <definedName name="Z_EA904501_275C_461C_BCF8_DADB9AF1ADB5_.wvu.PrintTitles" localSheetId="0" hidden="1">'2023'!$4:$5</definedName>
    <definedName name="Z_F1845C8C_E450_491E_87F6_3A3ADFD87BBB_.wvu.PrintTitles" localSheetId="0" hidden="1">'2023'!$4:$5</definedName>
    <definedName name="Z_F59AD919_7FD1_4BB0_B86D_264A895B1B9E_.wvu.PrintArea" localSheetId="0" hidden="1">'2023'!$A$1:$D$40</definedName>
    <definedName name="Z_F59AD919_7FD1_4BB0_B86D_264A895B1B9E_.wvu.PrintTitles" localSheetId="0" hidden="1">'2023'!$4:$5</definedName>
    <definedName name="_xlnm.Print_Titles" localSheetId="0">'2023'!$4:$5</definedName>
    <definedName name="_xlnm.Print_Area" localSheetId="0">'2023'!$A$1:$D$40</definedName>
  </definedNames>
  <calcPr calcId="162913"/>
  <customWorkbookViews>
    <customWorkbookView name="Шмидт Татьяна Николаевна - Личное представление" guid="{D963C193-9B68-47A7-AFD2-A31FAC2CD833}" mergeInterval="0" personalView="1" maximized="1" xWindow="-8" yWindow="-8" windowWidth="1936" windowHeight="1056" activeSheetId="1"/>
    <customWorkbookView name="Кирилюк Елена Викторовна - Личное представление" guid="{8ADB82F7-BC94-4A32-9680-8CFBAC1E956D}" mergeInterval="0" personalView="1" maximized="1" windowWidth="1916" windowHeight="855" activeSheetId="1"/>
    <customWorkbookView name="Давыдова Ольга Александровна - Личное представление" guid="{0F22DF55-A5BA-47E9-8393-9C83F3558F7B}" mergeInterval="0" personalView="1" maximized="1" xWindow="-8" yWindow="-8" windowWidth="1936" windowHeight="1056" activeSheetId="1"/>
    <customWorkbookView name="Бессмертных Людмила Александровна - Личное представление" guid="{C4F1229C-F644-49BB-B399-CB0E66F0A536}" mergeInterval="0" personalView="1" maximized="1" windowWidth="1916" windowHeight="835" activeSheetId="1"/>
    <customWorkbookView name="Карелина Наталья Игоревна - Личное представление" guid="{D67D0B2C-3E73-4124-8533-50B50CCB7689}" mergeInterval="0" personalView="1" maximized="1" xWindow="-8" yWindow="-8" windowWidth="1936" windowHeight="1056" activeSheetId="1"/>
    <customWorkbookView name="Теляга Инна Альбертовна - Личное представление" guid="{D8163073-459B-4CC1-A84A-17AEAE2E4AA8}" mergeInterval="0" personalView="1" xWindow="65" windowWidth="1855" windowHeight="1040" activeSheetId="1"/>
    <customWorkbookView name="Кадырова Виктория Олеговна - Личное представление" guid="{B0F5B057-653B-4F95-BADE-41F17396D177}" mergeInterval="0" personalView="1" maximized="1" xWindow="-8" yWindow="-8" windowWidth="1936" windowHeight="1056" activeSheetId="1"/>
    <customWorkbookView name="Грицканюк Диана Александровна - Личное представление" guid="{13AB9109-ECCD-4FB1-9737-3D62B4E7DB8F}" mergeInterval="0" personalView="1" maximized="1" xWindow="-8" yWindow="-8" windowWidth="1936" windowHeight="1056" activeSheetId="1"/>
    <customWorkbookView name="Гудкова Ирина Витальевна - Личное представление" guid="{54D3BCF1-2C0B-42E0-B856-B74ED4DD1A00}" mergeInterval="0" personalView="1" maximized="1" xWindow="-8" yWindow="-8" windowWidth="1936" windowHeight="1056" activeSheetId="1"/>
    <customWorkbookView name="Руднева Ольга Георгиевна - Личное представление" guid="{9D807E20-0DCE-4079-B453-713D96B99B15}" mergeInterval="0" personalView="1" xWindow="-8" yWindow="-8" windowWidth="1928" windowHeight="1056" activeSheetId="1" showComments="commIndAndComment"/>
    <customWorkbookView name="Рябоконова Екатерина Николаевна - Личное представление" guid="{74B37B9C-2526-431A-B55C-D4A4048B8181}" mergeInterval="0" personalView="1" maximized="1" xWindow="-8" yWindow="-8" windowWidth="1936" windowHeight="1056" activeSheetId="3"/>
    <customWorkbookView name="Куленко Марина  Николаевна - Личное представление" guid="{31EBE298-72ED-49A3-88F5-87F98A6F238B}" mergeInterval="0" personalView="1" maximized="1" windowWidth="1258" windowHeight="682" activeSheetId="1"/>
    <customWorkbookView name="Алексанина Виктория Олеговна - Личное представление" guid="{9E1457AD-2F1E-40DE-98F3-31869029BCA4}" mergeInterval="0" personalView="1" maximized="1" xWindow="-8" yWindow="-8" windowWidth="1936" windowHeight="1056" activeSheetId="1"/>
    <customWorkbookView name="Теляга ИА - Личное представление" guid="{58A50FC9-6F17-43B0-B0C0-903F08D6B6CB}" mergeInterval="0" personalView="1" maximized="1" xWindow="1" yWindow="1" windowWidth="1276" windowHeight="794" activeSheetId="1"/>
    <customWorkbookView name="Шипицина Екатерина Васильевна - Личное представление" guid="{AF030647-8264-4336-A0BC-EB17CF61641D}" mergeInterval="0" personalView="1" windowWidth="1916" windowHeight="835" activeSheetId="1"/>
    <customWorkbookView name="Василенко Галина Михайловна - Личное представление" guid="{13DF3E3E-0023-47B3-BAF6-5BC4F0B04656}" mergeInterval="0" personalView="1" maximized="1" xWindow="1" yWindow="1" windowWidth="1276" windowHeight="748" activeSheetId="1"/>
    <customWorkbookView name="Кожапенко Ольга Александровна - Личное представление" guid="{58EA18CC-91E9-4FF5-A1BC-86C89561BEAB}" mergeInterval="0" personalView="1" maximized="1" windowWidth="1276" windowHeight="773" activeSheetId="1"/>
    <customWorkbookView name="Шульц Любовь Георгиевна - Личное представление" guid="{BC1DE83E-639E-483B-8415-9C0564827C30}" mergeInterval="0" personalView="1" maximized="1" windowWidth="1596" windowHeight="655" activeSheetId="1"/>
    <customWorkbookView name="Шаповалова Людмила Николаевна - Личное представление" guid="{5F0F2925-4F64-41C1-B986-29C5EDB3CF4C}" mergeInterval="0" personalView="1" maximized="1" xWindow="1" yWindow="1" windowWidth="1276" windowHeight="748" activeSheetId="1"/>
    <customWorkbookView name="Крылова Людмила Петровна - Личное представление" guid="{0ABDCBE0-789A-48C1-9B84-1C1A82B9604B}" mergeInterval="0" personalView="1" maximized="1" xWindow="1" yWindow="1" windowWidth="1221" windowHeight="731" activeSheetId="1"/>
    <customWorkbookView name="Плесовских ИА - Личное представление" guid="{1BEF2181-BC0A-4660-9AC3-A3A3AEFDA285}" mergeInterval="0" personalView="1" maximized="1" xWindow="1" yWindow="1" windowWidth="1276" windowHeight="794" activeSheetId="1"/>
    <customWorkbookView name="Морозова Анна Александровна - Личное представление" guid="{386467DA-AE54-48DD-A0C0-0F29318F2700}" mergeInterval="0" personalView="1" maximized="1" xWindow="-8" yWindow="-8" windowWidth="1936" windowHeight="1056" activeSheetId="1"/>
    <customWorkbookView name="Верба Аксана Николаевна - Личное представление" guid="{F1845C8C-E450-491E-87F6-3A3ADFD87BBB}" mergeInterval="0" personalView="1" maximized="1" windowWidth="1177" windowHeight="741" activeSheetId="1" showComments="commIndAndComment"/>
    <customWorkbookView name="Клименко Ольга Александровна - Личное представление" guid="{677A1C2C-215F-4102-BEBC-58D3B87647DE}" mergeInterval="0" personalView="1" maximized="1" xWindow="-8" yWindow="-8" windowWidth="1936" windowHeight="1056" activeSheetId="1"/>
    <customWorkbookView name="Белова Татьяна Владимировна - Личное представление" guid="{C05F61D9-2CE1-4F8D-A59F-231C44DC7E34}" mergeInterval="0" personalView="1" maximized="1" xWindow="-9" yWindow="-9" windowWidth="1938" windowHeight="1050" activeSheetId="1"/>
    <customWorkbookView name="Решетникова Ирина Александровна - Личное представление" guid="{2D3D08B4-F1A7-4138-B102-6B6CEB6CB6B0}" mergeInterval="0" personalView="1" maximized="1" xWindow="-8" yWindow="-8" windowWidth="1936" windowHeight="1056" activeSheetId="1"/>
    <customWorkbookView name="Насонова Светлана Владимировна - Личное представление" guid="{E6F5D563-72F7-4B76-A0D3-D57D74D01F2C}" mergeInterval="0" personalView="1" maximized="1" xWindow="-8" yWindow="-8" windowWidth="1936" windowHeight="1056" activeSheetId="1"/>
    <customWorkbookView name="Зенина Анна Эдуардовна - Личное представление" guid="{7AAF5922-39F8-4282-B83D-A48B18C8B156}" mergeInterval="0" personalView="1" maximized="1" windowWidth="1883" windowHeight="777" activeSheetId="1"/>
    <customWorkbookView name="Петровская Анна Игоревна - Личное представление" guid="{F59AD919-7FD1-4BB0-B86D-264A895B1B9E}" mergeInterval="0" personalView="1" maximized="1" xWindow="-8" yWindow="-8" windowWidth="1936" windowHeight="1056" activeSheetId="1"/>
    <customWorkbookView name="Михайлишина Оксана Николаевна - Личное представление" guid="{6534CE37-72FC-43CD-938E-9C2B8BA655A2}" mergeInterval="0" personalView="1" maximized="1" xWindow="-8" yWindow="-8" windowWidth="1936" windowHeight="1056" activeSheetId="1"/>
  </customWorkbookViews>
</workbook>
</file>

<file path=xl/calcChain.xml><?xml version="1.0" encoding="utf-8"?>
<calcChain xmlns="http://schemas.openxmlformats.org/spreadsheetml/2006/main">
  <c r="B10" i="2" l="1"/>
  <c r="B9" i="2" l="1"/>
  <c r="B14" i="1"/>
  <c r="B9" i="3"/>
  <c r="B8" i="3" s="1"/>
  <c r="B16" i="2"/>
  <c r="B15" i="2" s="1"/>
  <c r="B18" i="2" s="1"/>
  <c r="B37" i="1"/>
  <c r="B36" i="1" s="1"/>
  <c r="B39" i="1" s="1"/>
  <c r="B11" i="3" l="1"/>
  <c r="B12" i="3" s="1"/>
  <c r="B31" i="1" l="1"/>
  <c r="B30" i="1"/>
  <c r="B28" i="1"/>
  <c r="B26" i="1"/>
  <c r="B24" i="1"/>
  <c r="B22" i="1"/>
  <c r="B21" i="1" l="1"/>
  <c r="B32" i="1"/>
  <c r="B11" i="1"/>
  <c r="B9" i="1" l="1"/>
  <c r="B8" i="1" s="1"/>
  <c r="B20" i="1" l="1"/>
  <c r="B8" i="2"/>
  <c r="B13" i="1" l="1"/>
  <c r="B34" i="1" s="1"/>
  <c r="B40" i="1" s="1"/>
  <c r="B13" i="2" l="1"/>
  <c r="B19" i="2" s="1"/>
</calcChain>
</file>

<file path=xl/sharedStrings.xml><?xml version="1.0" encoding="utf-8"?>
<sst xmlns="http://schemas.openxmlformats.org/spreadsheetml/2006/main" count="112" uniqueCount="78">
  <si>
    <t>ИТОГО РАСХОДОВ:</t>
  </si>
  <si>
    <t>ПОЯСНИТЕЛЬНАЯ ЗАПИСКА</t>
  </si>
  <si>
    <t>тыс. рублей</t>
  </si>
  <si>
    <t>Правовое основание, регламентирующее расходное обязательство муниципального образования</t>
  </si>
  <si>
    <t xml:space="preserve">Обоснование заявляемой потребности </t>
  </si>
  <si>
    <r>
      <t xml:space="preserve">Объем бюджетных ассигнований, </t>
    </r>
    <r>
      <rPr>
        <sz val="14"/>
        <rFont val="Times New Roman"/>
        <family val="1"/>
        <charset val="204"/>
      </rPr>
      <t>тыс. рублей</t>
    </r>
  </si>
  <si>
    <t>департамент по социальной политике администрации города Нижневартовска</t>
  </si>
  <si>
    <t>администрация города Нижневартовска</t>
  </si>
  <si>
    <t>Увеличение объемов бюджетных ассигнований</t>
  </si>
  <si>
    <t>департамент образования администрации города Нижневартовска</t>
  </si>
  <si>
    <t>Перемещение бюджетных ассигнований</t>
  </si>
  <si>
    <t>ВСЕГО РАСХОДОВ НА 2023 ГОД:</t>
  </si>
  <si>
    <t>Наименование (муниципальная программа, непрограммные направления деятельности, основное мероприятие, направление расходов)</t>
  </si>
  <si>
    <t>департамент финансов администрации города Нижневартовска</t>
  </si>
  <si>
    <t>ВСЕГО РАСХОДОВ НА 2024 ГОД:</t>
  </si>
  <si>
    <t>ВСЕГО РАСХОДОВ НА 2025 ГОД:</t>
  </si>
  <si>
    <t>2024 год</t>
  </si>
  <si>
    <t>2025 год</t>
  </si>
  <si>
    <t>Муниципальная программа "Развитие социальной сферы города Нижневартовска"</t>
  </si>
  <si>
    <t>Муниципальная программа "Развитие образования города Нижневартовска"</t>
  </si>
  <si>
    <t>по расходам, выносимым на рассмотрение Думы города Нижневартовска на октябрь 2023 года</t>
  </si>
  <si>
    <r>
      <t xml:space="preserve">Основное мероприятие "Реализация дополнительных общеобразовательных программ в организациях дополнительного образования" </t>
    </r>
    <r>
      <rPr>
        <i/>
        <sz val="14"/>
        <rFont val="Times New Roman"/>
        <family val="1"/>
        <charset val="204"/>
      </rPr>
      <t>(расходы на обеспечение деятельности (оказание услуг, выполнение работ) муниципальных учреждений)</t>
    </r>
  </si>
  <si>
    <t>Пункт 13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01.06.2012 №761 "О национальной стратегии действий в интересах детей на 2012 – 2017 годы"</t>
  </si>
  <si>
    <t>Непрограммные направления деятельности:</t>
  </si>
  <si>
    <r>
      <t>Основное мероприятие "Создание условий, ориентирующих граждан на здоровый образ жизни, в том числе на занятия физической культурой и массовым спортом"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</si>
  <si>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r>
      <t xml:space="preserve">Основное мероприятие "Развитие дополнительного образования детей в детских школах искусств и в музыкальной школе"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</si>
  <si>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"Реализация мероприятий, направленных на развитие культуры и искусства" </t>
    </r>
    <r>
      <rPr>
        <i/>
        <sz val="14"/>
        <rFont val="Times New Roman"/>
        <family val="1"/>
        <charset val="204"/>
      </rPr>
      <t>(расходы на обеспечение деятельности (оказание услуг, выполнение работ) муниципальных учреждений)</t>
    </r>
  </si>
  <si>
    <r>
      <t>Основное мероприятие "Реализация мероприятий, направленных на развитие музейного дела"</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</si>
  <si>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r>
      <t xml:space="preserve">Основное мероприятие "Организация библиотечного обслуживания населения" </t>
    </r>
    <r>
      <rPr>
        <i/>
        <sz val="14"/>
        <rFont val="Times New Roman"/>
        <family val="1"/>
        <charset val="204"/>
      </rPr>
      <t>(расходы на обеспечение деятельности (оказание услуг, выполнение работ) муниципальных учреждений)</t>
    </r>
  </si>
  <si>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работников муниципальных учреждений культуры, в связи с уточнением целевого показателя средней заработной платы  с 85 886,20 рублей до 86 899,70 рублей.</t>
  </si>
  <si>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педагогических работников муниципальных учреждений дополнительного образования, в связи с уточнением целевого показателя средней заработной платы  с 89 060,00 рублей  до 89 417,00  рублей.</t>
  </si>
  <si>
    <t>Муниципальная программа "Обеспечение доступным и комфортным жильем жителей города Нижневартовска"</t>
  </si>
  <si>
    <r>
      <t xml:space="preserve">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t>
    </r>
    <r>
      <rPr>
        <i/>
        <sz val="14"/>
        <rFont val="Times New Roman"/>
        <family val="1"/>
        <charset val="204"/>
      </rPr>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r>
  </si>
  <si>
    <t>Муниципальная программа "Социальная поддержка и социальная помощь для отдельных категорий граждан в городе Нижневартовске"</t>
  </si>
  <si>
    <r>
      <t xml:space="preserve">Основное мероприятие "Реализация социальных гарантий, предоставляемых гражданам" </t>
    </r>
    <r>
      <rPr>
        <i/>
        <sz val="14"/>
        <rFont val="Times New Roman"/>
        <family val="1"/>
        <charset val="204"/>
      </rPr>
      <t>(пенсии за выслугу лет)</t>
    </r>
  </si>
  <si>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07.02.2020 №571 "О дополнительной мере социальной поддержки в виде социальной выплаты неработающим пенсионерам, ветеранам Великой Отечественной войны", постановление администрации города Нижневартовска от 15.06.2021 №482 "Об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t>
  </si>
  <si>
    <r>
      <t xml:space="preserve">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 </t>
    </r>
    <r>
      <rPr>
        <i/>
        <sz val="14"/>
        <rFont val="Times New Roman"/>
        <family val="1"/>
        <charset val="204"/>
      </rPr>
      <t>(социальная  выплата)</t>
    </r>
  </si>
  <si>
    <t>Статья 24 Федерального закона от 02.03.2007 №25-ФЗ "О муниципальной службе в Российской Федерации"; статья 17 Закона Ханты-Мансийского автономного округа - Югры от 20.07.2007 №113-оз "Об отдельных вопросах муниципальной службы в Ханты-Мансийском автономном округе - Югре"; решение Думы города от 26.04.2018 №341 "О Порядке назначения и выплаты пенсии за выслугу лет лицам, замещавшим муниципальные должности и должности муниципальной службы в органах местного самоуправления города Нижневартовска"</t>
  </si>
  <si>
    <r>
      <t>Основное мероприятие "Реализация основных общеобразовательных программ в организациях дошкольного образования"</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</si>
  <si>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r>
      <t xml:space="preserve">Основное мероприятие "Реализация основных общеобразовательных программ в общеобразовательных организациях"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</si>
  <si>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"Методическое обеспечение муниципальной системы образования" </t>
    </r>
    <r>
      <rPr>
        <i/>
        <sz val="14"/>
        <rFont val="Times New Roman"/>
        <family val="1"/>
        <charset val="204"/>
      </rPr>
      <t>(оказание услуг, выполнение работ) муниципальных учреждений)</t>
    </r>
  </si>
  <si>
    <t>Уменьшение объемов бюджетных ассигнований</t>
  </si>
  <si>
    <r>
      <t xml:space="preserve">Обслуживание муниципального долга </t>
    </r>
    <r>
      <rPr>
        <i/>
        <sz val="14"/>
        <rFont val="Times New Roman"/>
        <family val="1"/>
        <charset val="204"/>
      </rPr>
      <t>(расходы на выплату процентных платежей по муниципальным долговым обязательствам)</t>
    </r>
  </si>
  <si>
    <t>Пункт 13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</si>
  <si>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Пункт 19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</si>
  <si>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 xml:space="preserve">Средства бюджета города на выплату пенсии за выслугу лет лицам, замещавшим муниципальные должности и должности муниципальной службы, в связи с увеличением количества получателей пенсии за выслугу лет. </t>
  </si>
  <si>
    <t xml:space="preserve">Средства бюджета города (корректировка объема бюджетных ассигнований на обслуживание муниципального долга (невостребованный объем бюджетных ассигнований  в связи с досрочным погашением муниципальных долговых обязательств, а также  в связи с изменением в сторону уменьшения процентной ставки ввиду получения в 2023 году бюджетного кредита). </t>
  </si>
  <si>
    <t>Средства бюджета города (корректировка объема бюджетных ассигнований на обслуживание муниципального долга (невостребованный объем бюджетных ассигнований  в связи с досрочным погашением муниципальных долговых обязательств, а также  в связи с изменением в сторону уменьшения процентной ставки ввиду получения в 2023 году бюджетного кредита).</t>
  </si>
  <si>
    <t>- резервный фонд администрации города</t>
  </si>
  <si>
    <t>- зарезервированные средства на реализацию инициативных проектов</t>
  </si>
  <si>
    <t>Средства бюджета города на компенсацию оплаты стоимости проезда и провоза багажа к месту использования отпуска и обратно работников учреждений культуры, а также на компенсацию расходов, связанных с переездом) в связи с увеличением стоимости проезда. Объем затрат определен на основании расчетов.</t>
  </si>
  <si>
    <t xml:space="preserve">Управление резервными средствами бюджета города: </t>
  </si>
  <si>
    <t>Средства бюджета города на обеспечение доли софинансирования по приобретению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в связи с доведенным объемом субсидии из бюджета автономного округа (уведомление департамента финансов Ханты-Мансийского автономного округа - Югры от 13.10.2023 №480/10/682 о предоставлении субсидии, субвенции, иного межбюджетного трансферта, имеющего целевое назначение на 2023 год и на плановый период 2024 и 2025 годов)</t>
  </si>
  <si>
    <t>Пункт 6 части 1 статьи 16  Федерального закона от 06.10.2003 №131-ФЗ "Об общих принципах организации местного самоуправления в Российской Федерации", пункт 2 приложения 16 к постановлению Правительства ХМАО-Югры от 29.12.2020 №643-п "О мерах по реализации государственной программы Ханты-Мансийского автономного округа – Югры "Развитие жилищной сферы", соглашение о предоставлении субсидии местному бюджету из бюджета Ханты-Мансийского автономного округа – Югры от 18.01.2023 №4-ЕС/2023</t>
  </si>
  <si>
    <t>Средства бюджета города на компенсацию оплаты стоимости проезда и провоза багажа к месту использования отпуска и обратно работникам МАУДО г. Нижневартовска "ЦДТ" в связи с увеличением стоимости проезда. Объем затрат определен на основании расчетов.</t>
  </si>
  <si>
    <t>Средства бюджета города и на компенсацию оплаты стоимости проезда и провоза багажа к месту использования отпуска и обратно работникам МАУ г. Нижневартовска "ЦРО" в связи с увеличением стоимости проезда. Объем затрат определен на основании расчетов.</t>
  </si>
  <si>
    <t>Увеличение объема зарезервированных средств бюджета города на реализацию инициативных проектов</t>
  </si>
  <si>
    <t>Средства бюджета города на выплаты социального характера (единовременная выплата при увольнении в связи с выходом на пенсию по достижении пенсионного возраста впервые) в связи с увеличением числа получателей выплат социального характера и компенсацию оплаты стоимости проезда и провоза багажа к месту использования отпуска и обратно работников учреждений дополнительного образования, а также на компенсацию расходов, связанных с переездом) в связи с увеличением стоимости проезда. Объем затрат определен на основании расчетов.</t>
  </si>
  <si>
    <t>Средства бюджета города на выплаты социального характера (единовременная выплата в связи со смертью членов семьи работника учреждения) в связи с увеличением числа получателей выплат социального характера и компенсацию оплаты стоимости проезда и провоза багажа к месту использования отпуска и обратно работников учреждений культуры в связи с увеличением стоимости проезда. Объем затрат определен на основании расчетов.</t>
  </si>
  <si>
    <t>Пункт 13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</si>
  <si>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Пункт 13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</si>
  <si>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Средства бюджета города на выплаты социального характера (единовременная выплата при увольнении в связи с выходом на пенсию по достижении пенсионного возраста впервые, единовременная выплата в связи со смертью членов семьи работника учреждения)  в связи с увеличением числа получателей выплат социального характера и на компенсацию оплаты стоимости проезда и провоза багажа к месту использования отпуска и обратно работникам учреждений дошкольного образования в связи с увеличением стоимости проезда. Объем затрат определен на основании расчетов.</t>
  </si>
  <si>
    <t>Средства бюджета города на выплаты социального характера (единовременная выплата при увольнении в связи с выходом на пенсию по достижении пенсионного возраста впервые, единовременная выплата в связи со смертью членов семьи работника учреждения) в связи с увеличением числа получателей выплат социального характера и на компенсацию оплаты стоимости проезда и провоза багажа к месту использования отпуска и обратно работникам общеобразовательных учреждений  в связи с увеличением стоимости проезда. Объем затрат определен на основании расчетов.</t>
  </si>
  <si>
    <t>Пункт 13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t>
  </si>
  <si>
    <t>Пункт 13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t>
  </si>
  <si>
    <t>Средства бюджета города на выплаты социального характера (единовременная выплата при увольнении в связи с выходом на пенсию по достижении пенсионного возраста впервые) в связи с увеличением числа получателей выплат социального характера и компенсацию оплаты стоимости проезда и провоза багажа к месту использования отпуска и обратно работников учреждений кульутры в связи с увеличением стоимости проезда. Объем затрат определен на основании расчетов.</t>
  </si>
  <si>
    <t>Пункт 17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t>
  </si>
  <si>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оплату труда с 01.09.2023 педагогическим работникам (208 чел.) организаций, реализующих дополнительные общеобразовательные программы в области физической культуры и спорта, из расчета целевого показателя средней заработной платы 89 417,00  рублей.</t>
  </si>
  <si>
    <t>Средства бюджета города на выплаты социального характера (единовременная выплата при увольнении в связи с выходом на пенсию по достижении пенсионного возраста впервые) в связи с увеличением числа получателей выплат социального характера и компенсацию оплаты стоимости проезда и провоза багажа к месту использования отпуска и обратно работников учреждений физической культуры и спорта в связи с увеличением стоимости проезда. Объем затрат определен на основании расчетов.</t>
  </si>
  <si>
    <t>Средства бюджета города (перемещение бюджетных ассигнований в резервные средства с целью финансового обеспечения реализации инициативных проектов).</t>
  </si>
  <si>
    <t>Пункт 16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</si>
  <si>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Пункт 19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01.06.2012 №761 "О национальной стратегии действий в интересах детей на 2012 – 2017 годы"; Федеральный закон от 30.04.2021 №127-ФЗ "О внесении изменений в Федеральный закон "О физической культуре и спорте в Российской Федерации" и Федеральный закон "Об образовании в Российской Федерации"</t>
  </si>
  <si>
    <t>Пункт 17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07.05.2012 №597 "О мероприятиях по реализации государственной социальной политики"</t>
  </si>
  <si>
    <t>Пункт 17.1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07.05.2012 №597 "О мероприятиях по реализации государственной социальной политики";</t>
  </si>
  <si>
    <t>Пункт 17.1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</si>
  <si>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Пункт 16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07.05.2012 №597 "О мероприятиях по реализации государственной социальной политики".</t>
  </si>
  <si>
    <t>2023 год</t>
  </si>
  <si>
    <t>Средства бюджета города на предоставление социальной поддержки в виде социальной выплаты неработающим пенсионерам, в связи с увеличением количества получателей.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</si>
</sst>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
  </numFmts>
  <fonts count="18" x14ac:knownFonts="1">
    <font>
      <sz val="11"/>
      <color theme="1"/>
      <name val="Calibri"/>
      <family val="2"/>
      <charset val="204"/>
      <scheme val="minor"/>
    </font>
    <font>
      <b/>
      <sz val="14"/>
      <name val="Times New Roman"/>
      <family val="1"/>
      <charset val="204"/>
    </font>
    <font>
      <sz val="14"/>
      <name val="Times New Roman"/>
      <family val="1"/>
      <charset val="204"/>
    </font>
    <font>
      <sz val="14"/>
      <color indexed="10"/>
      <name val="Times New Roman"/>
      <family val="1"/>
      <charset val="204"/>
    </font>
    <font>
      <sz val="10"/>
      <name val="Arial"/>
      <family val="2"/>
      <charset val="204"/>
    </font>
    <font>
      <sz val="10"/>
      <name val="Arial Cyr"/>
      <family val="2"/>
      <charset val="204"/>
    </font>
    <font>
      <sz val="12"/>
      <name val="Times New Roman"/>
      <family val="1"/>
      <charset val="204"/>
    </font>
    <font>
      <sz val="10"/>
      <name val="Arial"/>
      <family val="2"/>
    </font>
    <font>
      <b/>
      <sz val="16"/>
      <name val="Times New Roman"/>
      <family val="1"/>
      <charset val="204"/>
    </font>
    <font>
      <b/>
      <sz val="14"/>
      <color indexed="10"/>
      <name val="Times New Roman"/>
      <family val="1"/>
      <charset val="204"/>
    </font>
    <font>
      <sz val="14"/>
      <color theme="1"/>
      <name val="Times New Roman"/>
      <family val="1"/>
      <charset val="204"/>
    </font>
    <font>
      <sz val="14"/>
      <color rgb="FFFF0000"/>
      <name val="Times New Roman"/>
      <family val="1"/>
      <charset val="204"/>
    </font>
    <font>
      <i/>
      <sz val="14"/>
      <color rgb="FFFF0000"/>
      <name val="Times New Roman"/>
      <family val="1"/>
      <charset val="204"/>
    </font>
    <font>
      <b/>
      <sz val="14"/>
      <color theme="1"/>
      <name val="Times New Roman"/>
      <family val="1"/>
      <charset val="204"/>
    </font>
    <font>
      <i/>
      <sz val="14"/>
      <name val="Times New Roman"/>
      <family val="1"/>
      <charset val="204"/>
    </font>
    <font>
      <sz val="14"/>
      <name val="Times New Roman"/>
      <family val="1"/>
      <charset val="204"/>
    </font>
    <font>
      <sz val="11"/>
      <name val="Calibri"/>
      <family val="2"/>
      <charset val="204"/>
      <scheme val="minor"/>
    </font>
    <font>
      <b/>
      <sz val="18"/>
      <name val="Times New Roman"/>
      <family val="1"/>
      <charset val="204"/>
    </font>
  </fonts>
  <fills count="8">
    <fill>
      <patternFill patternType="none"/>
    </fill>
    <fill>
      <patternFill patternType="gray125"/>
    </fill>
    <fill>
      <patternFill patternType="solid">
        <fgColor indexed="27"/>
        <bgColor indexed="41"/>
      </patternFill>
    </fill>
    <fill>
      <patternFill patternType="solid">
        <fgColor theme="0"/>
        <bgColor indexed="64"/>
      </patternFill>
    </fill>
    <fill>
      <patternFill patternType="solid">
        <fgColor rgb="FFCCFFFF"/>
        <bgColor indexed="64"/>
      </patternFill>
    </fill>
    <fill>
      <patternFill patternType="solid">
        <fgColor theme="0"/>
        <bgColor indexed="41"/>
      </patternFill>
    </fill>
    <fill>
      <patternFill patternType="solid">
        <fgColor theme="8" tint="0.39997558519241921"/>
        <bgColor indexed="64"/>
      </patternFill>
    </fill>
    <fill>
      <patternFill patternType="solid">
        <fgColor theme="8" tint="0.39997558519241921"/>
        <bgColor indexed="41"/>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0" fontId="4" fillId="0" borderId="0"/>
    <xf numFmtId="0" fontId="5"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11">
    <xf numFmtId="0" fontId="0" fillId="0" borderId="0" xfId="0"/>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applyFill="1" applyAlignment="1">
      <alignment vertical="center" wrapText="1"/>
    </xf>
    <xf numFmtId="0" fontId="1" fillId="0" borderId="0" xfId="0" applyFont="1" applyBorder="1" applyAlignment="1">
      <alignment horizontal="right" vertical="center" wrapText="1"/>
    </xf>
    <xf numFmtId="0" fontId="2" fillId="0" borderId="0" xfId="0" applyFont="1" applyAlignment="1">
      <alignment horizontal="righ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vertical="center" wrapText="1"/>
    </xf>
    <xf numFmtId="0" fontId="3" fillId="0" borderId="0" xfId="0" applyFont="1" applyAlignment="1">
      <alignment vertical="center" wrapText="1"/>
    </xf>
    <xf numFmtId="0" fontId="9" fillId="2" borderId="1" xfId="0" applyFont="1" applyFill="1" applyBorder="1" applyAlignment="1">
      <alignment horizontal="justify" vertical="center" wrapText="1"/>
    </xf>
    <xf numFmtId="0" fontId="1" fillId="2" borderId="1" xfId="0" applyNumberFormat="1" applyFont="1" applyFill="1" applyBorder="1" applyAlignment="1">
      <alignment horizontal="justify" vertical="center" wrapText="1"/>
    </xf>
    <xf numFmtId="4" fontId="1" fillId="7" borderId="1" xfId="0" applyNumberFormat="1" applyFont="1" applyFill="1" applyBorder="1" applyAlignment="1">
      <alignment horizontal="right" vertical="center" wrapText="1"/>
    </xf>
    <xf numFmtId="0" fontId="1" fillId="7"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3" borderId="1" xfId="0" applyNumberFormat="1" applyFont="1" applyFill="1" applyBorder="1" applyAlignment="1" applyProtection="1">
      <alignment horizontal="justify" vertical="center" wrapText="1"/>
    </xf>
    <xf numFmtId="0" fontId="1" fillId="0" borderId="0" xfId="0" applyFont="1" applyAlignment="1">
      <alignment vertical="center" wrapText="1"/>
    </xf>
    <xf numFmtId="0" fontId="2" fillId="0" borderId="0" xfId="0" applyFont="1" applyAlignment="1">
      <alignment vertical="center" wrapText="1"/>
    </xf>
    <xf numFmtId="4" fontId="1"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0" fontId="2" fillId="6" borderId="1" xfId="0" applyFont="1" applyFill="1" applyBorder="1" applyAlignment="1">
      <alignment horizontal="left" vertical="center" wrapText="1"/>
    </xf>
    <xf numFmtId="0" fontId="1" fillId="6" borderId="1" xfId="0" applyFont="1" applyFill="1" applyBorder="1" applyAlignment="1">
      <alignment vertical="center" wrapText="1"/>
    </xf>
    <xf numFmtId="0" fontId="2" fillId="6" borderId="1" xfId="0" applyFont="1" applyFill="1" applyBorder="1" applyAlignment="1">
      <alignment vertical="center" wrapText="1"/>
    </xf>
    <xf numFmtId="49" fontId="0" fillId="0" borderId="0" xfId="0" applyNumberFormat="1" applyAlignment="1">
      <alignment horizontal="right"/>
    </xf>
    <xf numFmtId="4" fontId="2" fillId="0" borderId="0" xfId="0" applyNumberFormat="1" applyFont="1" applyAlignment="1">
      <alignment horizontal="right" vertical="center" wrapText="1"/>
    </xf>
    <xf numFmtId="0" fontId="2" fillId="0" borderId="0" xfId="0" applyFont="1" applyBorder="1" applyAlignment="1">
      <alignment horizontal="left" vertical="center" wrapText="1"/>
    </xf>
    <xf numFmtId="2" fontId="1" fillId="0" borderId="1" xfId="0" applyNumberFormat="1" applyFont="1" applyFill="1" applyBorder="1" applyAlignment="1" applyProtection="1">
      <alignment horizontal="justify" vertical="center" wrapText="1"/>
    </xf>
    <xf numFmtId="4" fontId="2" fillId="5" borderId="1" xfId="0" applyNumberFormat="1" applyFont="1" applyFill="1" applyBorder="1" applyAlignment="1">
      <alignment vertical="center" wrapText="1"/>
    </xf>
    <xf numFmtId="4" fontId="2" fillId="0" borderId="0" xfId="0" applyNumberFormat="1" applyFont="1" applyAlignment="1">
      <alignment horizontal="justify" vertical="center" wrapText="1"/>
    </xf>
    <xf numFmtId="4" fontId="1" fillId="0" borderId="1" xfId="0" applyNumberFormat="1" applyFont="1" applyFill="1" applyBorder="1" applyAlignment="1">
      <alignment vertical="center" wrapText="1"/>
    </xf>
    <xf numFmtId="4" fontId="2" fillId="5" borderId="1" xfId="0" applyNumberFormat="1" applyFont="1" applyFill="1" applyBorder="1" applyAlignment="1">
      <alignment horizontal="justify" vertical="center" wrapText="1"/>
    </xf>
    <xf numFmtId="4" fontId="2" fillId="3" borderId="1" xfId="0" applyNumberFormat="1" applyFont="1" applyFill="1" applyBorder="1" applyAlignment="1">
      <alignment vertical="center" wrapText="1"/>
    </xf>
    <xf numFmtId="164" fontId="2" fillId="0" borderId="4" xfId="0" applyNumberFormat="1" applyFont="1" applyFill="1" applyBorder="1" applyAlignment="1" applyProtection="1">
      <alignment horizontal="justify" vertical="center" wrapText="1"/>
      <protection hidden="1"/>
    </xf>
    <xf numFmtId="0" fontId="1" fillId="3" borderId="1" xfId="0" applyNumberFormat="1" applyFont="1" applyFill="1" applyBorder="1" applyAlignment="1">
      <alignment horizontal="justify" vertical="center" wrapText="1"/>
    </xf>
    <xf numFmtId="4" fontId="12" fillId="0" borderId="0" xfId="0" applyNumberFormat="1" applyFont="1" applyAlignment="1">
      <alignment horizontal="right" vertical="center" wrapText="1"/>
    </xf>
    <xf numFmtId="2" fontId="1" fillId="0" borderId="1" xfId="0" applyNumberFormat="1" applyFont="1" applyBorder="1" applyAlignment="1" applyProtection="1">
      <alignment horizontal="justify" vertical="center" wrapText="1"/>
    </xf>
    <xf numFmtId="0" fontId="2" fillId="0" borderId="0" xfId="0" applyFont="1" applyAlignment="1">
      <alignment vertical="center" wrapText="1"/>
    </xf>
    <xf numFmtId="2" fontId="2" fillId="0" borderId="1" xfId="0" applyNumberFormat="1" applyFont="1" applyBorder="1" applyAlignment="1">
      <alignment horizontal="justify" vertical="center" wrapText="1"/>
    </xf>
    <xf numFmtId="4" fontId="2" fillId="5" borderId="1" xfId="0" applyNumberFormat="1" applyFont="1" applyFill="1" applyBorder="1" applyAlignment="1">
      <alignment horizontal="right" vertical="center" wrapText="1"/>
    </xf>
    <xf numFmtId="2" fontId="1" fillId="3" borderId="1" xfId="0" applyNumberFormat="1" applyFont="1" applyFill="1" applyBorder="1" applyAlignment="1">
      <alignment horizontal="justify" vertical="center" wrapText="1"/>
    </xf>
    <xf numFmtId="2" fontId="2" fillId="0" borderId="1" xfId="0" applyNumberFormat="1" applyFont="1" applyFill="1" applyBorder="1" applyAlignment="1" applyProtection="1">
      <alignment horizontal="justify" vertical="center" wrapText="1"/>
    </xf>
    <xf numFmtId="4" fontId="13" fillId="0" borderId="1" xfId="0" applyNumberFormat="1" applyFont="1" applyBorder="1" applyAlignment="1">
      <alignment vertical="center"/>
    </xf>
    <xf numFmtId="4" fontId="1" fillId="2" borderId="1" xfId="0" applyNumberFormat="1" applyFont="1" applyFill="1" applyBorder="1" applyAlignment="1">
      <alignment horizontal="right" vertical="center" wrapText="1"/>
    </xf>
    <xf numFmtId="0" fontId="1" fillId="4" borderId="1" xfId="0" applyNumberFormat="1" applyFont="1" applyFill="1" applyBorder="1" applyAlignment="1">
      <alignment horizontal="justify" vertical="center" wrapText="1"/>
    </xf>
    <xf numFmtId="4" fontId="1" fillId="2" borderId="1" xfId="0" applyNumberFormat="1" applyFont="1" applyFill="1" applyBorder="1" applyAlignment="1">
      <alignment vertical="center" wrapText="1"/>
    </xf>
    <xf numFmtId="2" fontId="1" fillId="4" borderId="1" xfId="0" applyNumberFormat="1" applyFont="1" applyFill="1" applyBorder="1" applyAlignment="1">
      <alignment horizontal="justify" vertical="center" wrapText="1"/>
    </xf>
    <xf numFmtId="0" fontId="1" fillId="6" borderId="1" xfId="0" applyFont="1" applyFill="1" applyBorder="1" applyAlignment="1">
      <alignment horizontal="justify" vertical="center" wrapText="1"/>
    </xf>
    <xf numFmtId="4" fontId="1" fillId="7" borderId="1" xfId="0" applyNumberFormat="1" applyFont="1" applyFill="1" applyBorder="1" applyAlignment="1">
      <alignment horizontal="right" vertical="center" wrapText="1"/>
    </xf>
    <xf numFmtId="0" fontId="1" fillId="7" borderId="1" xfId="0" applyFont="1" applyFill="1" applyBorder="1" applyAlignment="1">
      <alignment horizontal="justify" vertical="center" wrapText="1"/>
    </xf>
    <xf numFmtId="0" fontId="2" fillId="6" borderId="1" xfId="0" applyFont="1" applyFill="1" applyBorder="1" applyAlignment="1">
      <alignment horizontal="justify" vertical="center" wrapText="1"/>
    </xf>
    <xf numFmtId="0" fontId="2" fillId="4" borderId="1" xfId="0" applyFont="1" applyFill="1" applyBorder="1" applyAlignment="1">
      <alignment horizontal="justify" vertical="center" wrapText="1"/>
    </xf>
    <xf numFmtId="4" fontId="1" fillId="0" borderId="1" xfId="0" applyNumberFormat="1" applyFont="1" applyBorder="1" applyAlignment="1">
      <alignment horizontal="right" vertical="center" wrapText="1"/>
    </xf>
    <xf numFmtId="0" fontId="2" fillId="0" borderId="1" xfId="0" applyFont="1" applyBorder="1" applyAlignment="1">
      <alignment horizontal="justify" vertical="center" wrapText="1"/>
    </xf>
    <xf numFmtId="0" fontId="2" fillId="0" borderId="0" xfId="0" applyFont="1" applyAlignment="1">
      <alignment vertical="center" wrapText="1"/>
    </xf>
    <xf numFmtId="0" fontId="2" fillId="0" borderId="1" xfId="0" applyFont="1" applyFill="1" applyBorder="1" applyAlignment="1">
      <alignment horizontal="justify" vertical="center" wrapText="1"/>
    </xf>
    <xf numFmtId="4" fontId="2" fillId="0" borderId="1" xfId="0" applyNumberFormat="1" applyFont="1" applyBorder="1" applyAlignment="1">
      <alignment horizontal="right" vertical="center" wrapText="1"/>
    </xf>
    <xf numFmtId="0" fontId="2" fillId="0" borderId="1" xfId="0" applyNumberFormat="1" applyFont="1" applyFill="1" applyBorder="1" applyAlignment="1">
      <alignment horizontal="justify" vertical="center" wrapText="1"/>
    </xf>
    <xf numFmtId="2" fontId="1" fillId="0" borderId="1" xfId="0" applyNumberFormat="1" applyFont="1" applyBorder="1" applyAlignment="1">
      <alignment horizontal="justify" vertical="center" wrapText="1"/>
    </xf>
    <xf numFmtId="2" fontId="1" fillId="0" borderId="1" xfId="0" applyNumberFormat="1" applyFont="1" applyFill="1" applyBorder="1" applyAlignment="1">
      <alignment horizontal="justify" vertical="center" wrapText="1"/>
    </xf>
    <xf numFmtId="4" fontId="1" fillId="0" borderId="1" xfId="0" applyNumberFormat="1" applyFont="1" applyFill="1" applyBorder="1" applyAlignment="1"/>
    <xf numFmtId="0" fontId="1" fillId="0" borderId="1" xfId="0" applyNumberFormat="1" applyFont="1" applyFill="1" applyBorder="1" applyAlignment="1"/>
    <xf numFmtId="4" fontId="2" fillId="0" borderId="1" xfId="0" applyNumberFormat="1" applyFont="1" applyFill="1" applyBorder="1" applyAlignment="1">
      <alignment vertical="center"/>
    </xf>
    <xf numFmtId="0" fontId="11" fillId="6"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6" fillId="0" borderId="1" xfId="0" applyFont="1" applyFill="1" applyBorder="1" applyAlignment="1"/>
    <xf numFmtId="0" fontId="1" fillId="0" borderId="1" xfId="0" applyNumberFormat="1" applyFont="1" applyFill="1" applyBorder="1" applyAlignment="1">
      <alignment horizontal="justify" vertical="center"/>
    </xf>
    <xf numFmtId="0" fontId="16" fillId="0" borderId="1" xfId="0" applyFont="1" applyFill="1" applyBorder="1" applyAlignment="1">
      <alignment horizontal="justify" vertical="center"/>
    </xf>
    <xf numFmtId="4" fontId="1" fillId="0" borderId="1" xfId="0" applyNumberFormat="1" applyFont="1" applyFill="1" applyBorder="1" applyAlignment="1">
      <alignment horizontal="right" vertical="center"/>
    </xf>
    <xf numFmtId="4" fontId="2" fillId="0" borderId="1"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49" fontId="14" fillId="0" borderId="1" xfId="0" applyNumberFormat="1" applyFont="1" applyBorder="1" applyAlignment="1">
      <alignment horizontal="justify" vertical="center" wrapText="1"/>
    </xf>
    <xf numFmtId="49" fontId="2" fillId="0" borderId="1" xfId="0" applyNumberFormat="1" applyFont="1" applyFill="1" applyBorder="1" applyAlignment="1">
      <alignment horizontal="justify" vertical="center" wrapText="1"/>
    </xf>
    <xf numFmtId="49" fontId="2" fillId="0" borderId="1" xfId="0" applyNumberFormat="1" applyFont="1" applyBorder="1" applyAlignment="1">
      <alignment horizontal="justify" vertical="center" wrapText="1"/>
    </xf>
    <xf numFmtId="49" fontId="2" fillId="0" borderId="3" xfId="0" applyNumberFormat="1" applyFont="1" applyFill="1" applyBorder="1" applyAlignment="1">
      <alignment horizontal="justify" vertical="center" wrapText="1"/>
    </xf>
    <xf numFmtId="0" fontId="16" fillId="0" borderId="1" xfId="0" applyFont="1" applyFill="1" applyBorder="1" applyAlignment="1">
      <alignment vertical="center"/>
    </xf>
    <xf numFmtId="0" fontId="1" fillId="0" borderId="1" xfId="0" applyNumberFormat="1" applyFont="1" applyFill="1" applyBorder="1" applyAlignment="1">
      <alignment vertical="center"/>
    </xf>
    <xf numFmtId="4" fontId="1" fillId="0" borderId="1" xfId="0" applyNumberFormat="1" applyFont="1" applyFill="1" applyBorder="1" applyAlignment="1">
      <alignment vertical="center"/>
    </xf>
    <xf numFmtId="49" fontId="2" fillId="3" borderId="1" xfId="0" applyNumberFormat="1" applyFont="1" applyFill="1" applyBorder="1" applyAlignment="1">
      <alignment horizontal="justify" vertical="center" wrapText="1"/>
    </xf>
    <xf numFmtId="49" fontId="10" fillId="0" borderId="2" xfId="0" applyNumberFormat="1" applyFont="1" applyBorder="1" applyAlignment="1">
      <alignment horizontal="justify" vertical="center" wrapText="1"/>
    </xf>
    <xf numFmtId="49" fontId="2" fillId="5" borderId="1" xfId="0" applyNumberFormat="1" applyFont="1" applyFill="1" applyBorder="1" applyAlignment="1">
      <alignment horizontal="justify" vertical="center" wrapText="1"/>
    </xf>
    <xf numFmtId="49" fontId="15" fillId="3" borderId="1" xfId="0" applyNumberFormat="1" applyFont="1" applyFill="1" applyBorder="1" applyAlignment="1">
      <alignment horizontal="justify" vertical="center" wrapText="1"/>
    </xf>
    <xf numFmtId="49" fontId="1" fillId="2" borderId="1" xfId="0" applyNumberFormat="1" applyFont="1" applyFill="1" applyBorder="1" applyAlignment="1">
      <alignment horizontal="justify" vertical="center" wrapText="1"/>
    </xf>
    <xf numFmtId="49" fontId="2" fillId="4" borderId="1" xfId="0" applyNumberFormat="1" applyFont="1" applyFill="1" applyBorder="1" applyAlignment="1">
      <alignment horizontal="justify" vertical="center" wrapText="1"/>
    </xf>
    <xf numFmtId="49" fontId="1" fillId="0" borderId="1" xfId="0" applyNumberFormat="1" applyFont="1" applyFill="1" applyBorder="1" applyAlignment="1">
      <alignment horizontal="justify" vertical="center" wrapText="1"/>
    </xf>
    <xf numFmtId="49" fontId="10" fillId="0" borderId="1" xfId="0" applyNumberFormat="1" applyFont="1" applyFill="1" applyBorder="1" applyAlignment="1">
      <alignment horizontal="justify" vertical="center" wrapText="1"/>
    </xf>
    <xf numFmtId="0" fontId="17" fillId="0" borderId="0" xfId="0" applyFont="1" applyFill="1" applyBorder="1" applyAlignment="1">
      <alignment horizontal="center" vertical="center" wrapText="1"/>
    </xf>
    <xf numFmtId="0" fontId="17" fillId="0" borderId="0" xfId="0" applyFont="1" applyBorder="1" applyAlignment="1">
      <alignment horizontal="center" vertical="center" wrapText="1"/>
    </xf>
    <xf numFmtId="0" fontId="8" fillId="3" borderId="1"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164" fontId="2" fillId="0" borderId="2" xfId="0" applyNumberFormat="1" applyFont="1" applyFill="1" applyBorder="1" applyAlignment="1" applyProtection="1">
      <alignment horizontal="justify" vertical="center" wrapText="1"/>
      <protection hidden="1"/>
    </xf>
    <xf numFmtId="164" fontId="2" fillId="0" borderId="3" xfId="0" applyNumberFormat="1" applyFont="1" applyFill="1" applyBorder="1" applyAlignment="1" applyProtection="1">
      <alignment horizontal="justify" vertical="center" wrapText="1"/>
      <protection hidden="1"/>
    </xf>
    <xf numFmtId="0" fontId="2" fillId="0" borderId="2" xfId="0" applyNumberFormat="1" applyFont="1" applyFill="1" applyBorder="1" applyAlignment="1" applyProtection="1">
      <alignment horizontal="justify" vertical="center" wrapText="1"/>
    </xf>
    <xf numFmtId="0" fontId="2" fillId="0" borderId="3" xfId="0" applyNumberFormat="1" applyFont="1" applyFill="1" applyBorder="1" applyAlignment="1" applyProtection="1">
      <alignment horizontal="justify" vertical="center" wrapText="1"/>
    </xf>
    <xf numFmtId="0" fontId="2" fillId="3" borderId="2" xfId="0" applyNumberFormat="1" applyFont="1" applyFill="1" applyBorder="1" applyAlignment="1">
      <alignment horizontal="justify" vertical="center" wrapText="1"/>
    </xf>
    <xf numFmtId="0" fontId="2" fillId="3" borderId="3" xfId="0" applyNumberFormat="1" applyFont="1" applyFill="1" applyBorder="1" applyAlignment="1">
      <alignment horizontal="justify" vertical="center" wrapText="1"/>
    </xf>
    <xf numFmtId="2" fontId="2" fillId="0" borderId="2" xfId="0" applyNumberFormat="1" applyFont="1" applyBorder="1" applyAlignment="1">
      <alignment horizontal="justify" vertical="center" wrapText="1"/>
    </xf>
    <xf numFmtId="2" fontId="2" fillId="0" borderId="3" xfId="0" applyNumberFormat="1" applyFont="1" applyBorder="1" applyAlignment="1">
      <alignment horizontal="justify"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8" fillId="0" borderId="1" xfId="0" applyFont="1" applyBorder="1" applyAlignment="1">
      <alignment horizontal="center" vertical="center" wrapText="1"/>
    </xf>
  </cellXfs>
  <cellStyles count="11">
    <cellStyle name="Обычный" xfId="0" builtinId="0"/>
    <cellStyle name="Обычный 2" xfId="1"/>
    <cellStyle name="Обычный 2 2" xfId="3"/>
    <cellStyle name="Обычный 2 3" xfId="6"/>
    <cellStyle name="Обычный 2 4" xfId="9"/>
    <cellStyle name="Обычный 3" xfId="2"/>
    <cellStyle name="Обычный 3 2" xfId="8"/>
    <cellStyle name="Обычный 3 3" xfId="7"/>
    <cellStyle name="Обычный 4" xfId="4"/>
    <cellStyle name="Обычный 5" xfId="5"/>
    <cellStyle name="Обычный 7" xfId="10"/>
  </cellStyles>
  <dxfs count="0"/>
  <tableStyles count="0" defaultTableStyle="TableStyleMedium9" defaultPivotStyle="PivotStyleLight16"/>
  <colors>
    <mruColors>
      <color rgb="FFCCFFFF"/>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printerSettings" Target="../printerSettings/printerSettings31.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39.bin"/><Relationship Id="rId13" Type="http://schemas.openxmlformats.org/officeDocument/2006/relationships/printerSettings" Target="../printerSettings/printerSettings44.bin"/><Relationship Id="rId3" Type="http://schemas.openxmlformats.org/officeDocument/2006/relationships/printerSettings" Target="../printerSettings/printerSettings34.bin"/><Relationship Id="rId7" Type="http://schemas.openxmlformats.org/officeDocument/2006/relationships/printerSettings" Target="../printerSettings/printerSettings38.bin"/><Relationship Id="rId12" Type="http://schemas.openxmlformats.org/officeDocument/2006/relationships/printerSettings" Target="../printerSettings/printerSettings43.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7.bin"/><Relationship Id="rId11" Type="http://schemas.openxmlformats.org/officeDocument/2006/relationships/printerSettings" Target="../printerSettings/printerSettings42.bin"/><Relationship Id="rId5" Type="http://schemas.openxmlformats.org/officeDocument/2006/relationships/printerSettings" Target="../printerSettings/printerSettings36.bin"/><Relationship Id="rId10" Type="http://schemas.openxmlformats.org/officeDocument/2006/relationships/printerSettings" Target="../printerSettings/printerSettings41.bin"/><Relationship Id="rId4" Type="http://schemas.openxmlformats.org/officeDocument/2006/relationships/printerSettings" Target="../printerSettings/printerSettings35.bin"/><Relationship Id="rId9" Type="http://schemas.openxmlformats.org/officeDocument/2006/relationships/printerSettings" Target="../printerSettings/printerSettings40.bin"/><Relationship Id="rId14" Type="http://schemas.openxmlformats.org/officeDocument/2006/relationships/printerSettings" Target="../printerSettings/printerSettings45.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3.bin"/><Relationship Id="rId13" Type="http://schemas.openxmlformats.org/officeDocument/2006/relationships/printerSettings" Target="../printerSettings/printerSettings58.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12" Type="http://schemas.openxmlformats.org/officeDocument/2006/relationships/printerSettings" Target="../printerSettings/printerSettings57.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11" Type="http://schemas.openxmlformats.org/officeDocument/2006/relationships/printerSettings" Target="../printerSettings/printerSettings56.bin"/><Relationship Id="rId5" Type="http://schemas.openxmlformats.org/officeDocument/2006/relationships/printerSettings" Target="../printerSettings/printerSettings50.bin"/><Relationship Id="rId10" Type="http://schemas.openxmlformats.org/officeDocument/2006/relationships/printerSettings" Target="../printerSettings/printerSettings55.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 Id="rId14" Type="http://schemas.openxmlformats.org/officeDocument/2006/relationships/printerSettings" Target="../printerSettings/printerSettings5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8"/>
  <sheetViews>
    <sheetView view="pageBreakPreview" topLeftCell="A29" zoomScale="70" zoomScaleNormal="60" zoomScaleSheetLayoutView="70" workbookViewId="0">
      <selection activeCell="D34" sqref="D34"/>
    </sheetView>
  </sheetViews>
  <sheetFormatPr defaultRowHeight="18.75" x14ac:dyDescent="0.25"/>
  <cols>
    <col min="1" max="1" width="92.5703125" customWidth="1"/>
    <col min="2" max="2" width="26.28515625" style="5" customWidth="1"/>
    <col min="3" max="3" width="101.7109375" style="13" customWidth="1"/>
    <col min="4" max="4" width="105.85546875" style="3" customWidth="1"/>
    <col min="5" max="21" width="9.140625" style="2"/>
    <col min="22" max="22" width="9.42578125" style="2" customWidth="1"/>
    <col min="23" max="80" width="9.140625" style="2"/>
    <col min="81" max="81" width="10.5703125" style="2" customWidth="1"/>
    <col min="82" max="82" width="60.42578125" style="2" customWidth="1"/>
    <col min="83" max="83" width="18.28515625" style="2" customWidth="1"/>
    <col min="84" max="84" width="92.28515625" style="2" customWidth="1"/>
    <col min="85" max="85" width="85.28515625" style="2" customWidth="1"/>
    <col min="86" max="86" width="10.140625" style="2" customWidth="1"/>
    <col min="87" max="87" width="15" style="2" customWidth="1"/>
    <col min="88" max="88" width="32.7109375" style="2" customWidth="1"/>
    <col min="89" max="336" width="9.140625" style="2"/>
    <col min="337" max="337" width="10.5703125" style="2" customWidth="1"/>
    <col min="338" max="338" width="60.42578125" style="2" customWidth="1"/>
    <col min="339" max="339" width="18.28515625" style="2" customWidth="1"/>
    <col min="340" max="340" width="92.28515625" style="2" customWidth="1"/>
    <col min="341" max="341" width="85.28515625" style="2" customWidth="1"/>
    <col min="342" max="342" width="10.140625" style="2" customWidth="1"/>
    <col min="343" max="343" width="15" style="2" customWidth="1"/>
    <col min="344" max="344" width="32.7109375" style="2" customWidth="1"/>
    <col min="345" max="592" width="9.140625" style="2"/>
    <col min="593" max="593" width="10.5703125" style="2" customWidth="1"/>
    <col min="594" max="594" width="60.42578125" style="2" customWidth="1"/>
    <col min="595" max="595" width="18.28515625" style="2" customWidth="1"/>
    <col min="596" max="596" width="92.28515625" style="2" customWidth="1"/>
    <col min="597" max="597" width="85.28515625" style="2" customWidth="1"/>
    <col min="598" max="598" width="10.140625" style="2" customWidth="1"/>
    <col min="599" max="599" width="15" style="2" customWidth="1"/>
    <col min="600" max="600" width="32.7109375" style="2" customWidth="1"/>
    <col min="601" max="848" width="9.140625" style="2"/>
    <col min="849" max="849" width="10.5703125" style="2" customWidth="1"/>
    <col min="850" max="850" width="60.42578125" style="2" customWidth="1"/>
    <col min="851" max="851" width="18.28515625" style="2" customWidth="1"/>
    <col min="852" max="852" width="92.28515625" style="2" customWidth="1"/>
    <col min="853" max="853" width="85.28515625" style="2" customWidth="1"/>
    <col min="854" max="854" width="10.140625" style="2" customWidth="1"/>
    <col min="855" max="855" width="15" style="2" customWidth="1"/>
    <col min="856" max="856" width="32.7109375" style="2" customWidth="1"/>
    <col min="857" max="1104" width="9.140625" style="2"/>
    <col min="1105" max="1105" width="10.5703125" style="2" customWidth="1"/>
    <col min="1106" max="1106" width="60.42578125" style="2" customWidth="1"/>
    <col min="1107" max="1107" width="18.28515625" style="2" customWidth="1"/>
    <col min="1108" max="1108" width="92.28515625" style="2" customWidth="1"/>
    <col min="1109" max="1109" width="85.28515625" style="2" customWidth="1"/>
    <col min="1110" max="1110" width="10.140625" style="2" customWidth="1"/>
    <col min="1111" max="1111" width="15" style="2" customWidth="1"/>
    <col min="1112" max="1112" width="32.7109375" style="2" customWidth="1"/>
    <col min="1113" max="1360" width="9.140625" style="2"/>
    <col min="1361" max="1361" width="10.5703125" style="2" customWidth="1"/>
    <col min="1362" max="1362" width="60.42578125" style="2" customWidth="1"/>
    <col min="1363" max="1363" width="18.28515625" style="2" customWidth="1"/>
    <col min="1364" max="1364" width="92.28515625" style="2" customWidth="1"/>
    <col min="1365" max="1365" width="85.28515625" style="2" customWidth="1"/>
    <col min="1366" max="1366" width="10.140625" style="2" customWidth="1"/>
    <col min="1367" max="1367" width="15" style="2" customWidth="1"/>
    <col min="1368" max="1368" width="32.7109375" style="2" customWidth="1"/>
    <col min="1369" max="1616" width="9.140625" style="2"/>
    <col min="1617" max="1617" width="10.5703125" style="2" customWidth="1"/>
    <col min="1618" max="1618" width="60.42578125" style="2" customWidth="1"/>
    <col min="1619" max="1619" width="18.28515625" style="2" customWidth="1"/>
    <col min="1620" max="1620" width="92.28515625" style="2" customWidth="1"/>
    <col min="1621" max="1621" width="85.28515625" style="2" customWidth="1"/>
    <col min="1622" max="1622" width="10.140625" style="2" customWidth="1"/>
    <col min="1623" max="1623" width="15" style="2" customWidth="1"/>
    <col min="1624" max="1624" width="32.7109375" style="2" customWidth="1"/>
    <col min="1625" max="1872" width="9.140625" style="2"/>
    <col min="1873" max="1873" width="10.5703125" style="2" customWidth="1"/>
    <col min="1874" max="1874" width="60.42578125" style="2" customWidth="1"/>
    <col min="1875" max="1875" width="18.28515625" style="2" customWidth="1"/>
    <col min="1876" max="1876" width="92.28515625" style="2" customWidth="1"/>
    <col min="1877" max="1877" width="85.28515625" style="2" customWidth="1"/>
    <col min="1878" max="1878" width="10.140625" style="2" customWidth="1"/>
    <col min="1879" max="1879" width="15" style="2" customWidth="1"/>
    <col min="1880" max="1880" width="32.7109375" style="2" customWidth="1"/>
    <col min="1881" max="2128" width="9.140625" style="2"/>
    <col min="2129" max="2129" width="10.5703125" style="2" customWidth="1"/>
    <col min="2130" max="2130" width="60.42578125" style="2" customWidth="1"/>
    <col min="2131" max="2131" width="18.28515625" style="2" customWidth="1"/>
    <col min="2132" max="2132" width="92.28515625" style="2" customWidth="1"/>
    <col min="2133" max="2133" width="85.28515625" style="2" customWidth="1"/>
    <col min="2134" max="2134" width="10.140625" style="2" customWidth="1"/>
    <col min="2135" max="2135" width="15" style="2" customWidth="1"/>
    <col min="2136" max="2136" width="32.7109375" style="2" customWidth="1"/>
    <col min="2137" max="2384" width="9.140625" style="2"/>
    <col min="2385" max="2385" width="10.5703125" style="2" customWidth="1"/>
    <col min="2386" max="2386" width="60.42578125" style="2" customWidth="1"/>
    <col min="2387" max="2387" width="18.28515625" style="2" customWidth="1"/>
    <col min="2388" max="2388" width="92.28515625" style="2" customWidth="1"/>
    <col min="2389" max="2389" width="85.28515625" style="2" customWidth="1"/>
    <col min="2390" max="2390" width="10.140625" style="2" customWidth="1"/>
    <col min="2391" max="2391" width="15" style="2" customWidth="1"/>
    <col min="2392" max="2392" width="32.7109375" style="2" customWidth="1"/>
    <col min="2393" max="2640" width="9.140625" style="2"/>
    <col min="2641" max="2641" width="10.5703125" style="2" customWidth="1"/>
    <col min="2642" max="2642" width="60.42578125" style="2" customWidth="1"/>
    <col min="2643" max="2643" width="18.28515625" style="2" customWidth="1"/>
    <col min="2644" max="2644" width="92.28515625" style="2" customWidth="1"/>
    <col min="2645" max="2645" width="85.28515625" style="2" customWidth="1"/>
    <col min="2646" max="2646" width="10.140625" style="2" customWidth="1"/>
    <col min="2647" max="2647" width="15" style="2" customWidth="1"/>
    <col min="2648" max="2648" width="32.7109375" style="2" customWidth="1"/>
    <col min="2649" max="2896" width="9.140625" style="2"/>
    <col min="2897" max="2897" width="10.5703125" style="2" customWidth="1"/>
    <col min="2898" max="2898" width="60.42578125" style="2" customWidth="1"/>
    <col min="2899" max="2899" width="18.28515625" style="2" customWidth="1"/>
    <col min="2900" max="2900" width="92.28515625" style="2" customWidth="1"/>
    <col min="2901" max="2901" width="85.28515625" style="2" customWidth="1"/>
    <col min="2902" max="2902" width="10.140625" style="2" customWidth="1"/>
    <col min="2903" max="2903" width="15" style="2" customWidth="1"/>
    <col min="2904" max="2904" width="32.7109375" style="2" customWidth="1"/>
    <col min="2905" max="3152" width="9.140625" style="2"/>
    <col min="3153" max="3153" width="10.5703125" style="2" customWidth="1"/>
    <col min="3154" max="3154" width="60.42578125" style="2" customWidth="1"/>
    <col min="3155" max="3155" width="18.28515625" style="2" customWidth="1"/>
    <col min="3156" max="3156" width="92.28515625" style="2" customWidth="1"/>
    <col min="3157" max="3157" width="85.28515625" style="2" customWidth="1"/>
    <col min="3158" max="3158" width="10.140625" style="2" customWidth="1"/>
    <col min="3159" max="3159" width="15" style="2" customWidth="1"/>
    <col min="3160" max="3160" width="32.7109375" style="2" customWidth="1"/>
    <col min="3161" max="3408" width="9.140625" style="2"/>
    <col min="3409" max="3409" width="10.5703125" style="2" customWidth="1"/>
    <col min="3410" max="3410" width="60.42578125" style="2" customWidth="1"/>
    <col min="3411" max="3411" width="18.28515625" style="2" customWidth="1"/>
    <col min="3412" max="3412" width="92.28515625" style="2" customWidth="1"/>
    <col min="3413" max="3413" width="85.28515625" style="2" customWidth="1"/>
    <col min="3414" max="3414" width="10.140625" style="2" customWidth="1"/>
    <col min="3415" max="3415" width="15" style="2" customWidth="1"/>
    <col min="3416" max="3416" width="32.7109375" style="2" customWidth="1"/>
    <col min="3417" max="3664" width="9.140625" style="2"/>
    <col min="3665" max="3665" width="10.5703125" style="2" customWidth="1"/>
    <col min="3666" max="3666" width="60.42578125" style="2" customWidth="1"/>
    <col min="3667" max="3667" width="18.28515625" style="2" customWidth="1"/>
    <col min="3668" max="3668" width="92.28515625" style="2" customWidth="1"/>
    <col min="3669" max="3669" width="85.28515625" style="2" customWidth="1"/>
    <col min="3670" max="3670" width="10.140625" style="2" customWidth="1"/>
    <col min="3671" max="3671" width="15" style="2" customWidth="1"/>
    <col min="3672" max="3672" width="32.7109375" style="2" customWidth="1"/>
    <col min="3673" max="3920" width="9.140625" style="2"/>
    <col min="3921" max="3921" width="10.5703125" style="2" customWidth="1"/>
    <col min="3922" max="3922" width="60.42578125" style="2" customWidth="1"/>
    <col min="3923" max="3923" width="18.28515625" style="2" customWidth="1"/>
    <col min="3924" max="3924" width="92.28515625" style="2" customWidth="1"/>
    <col min="3925" max="3925" width="85.28515625" style="2" customWidth="1"/>
    <col min="3926" max="3926" width="10.140625" style="2" customWidth="1"/>
    <col min="3927" max="3927" width="15" style="2" customWidth="1"/>
    <col min="3928" max="3928" width="32.7109375" style="2" customWidth="1"/>
    <col min="3929" max="4176" width="9.140625" style="2"/>
    <col min="4177" max="4177" width="10.5703125" style="2" customWidth="1"/>
    <col min="4178" max="4178" width="60.42578125" style="2" customWidth="1"/>
    <col min="4179" max="4179" width="18.28515625" style="2" customWidth="1"/>
    <col min="4180" max="4180" width="92.28515625" style="2" customWidth="1"/>
    <col min="4181" max="4181" width="85.28515625" style="2" customWidth="1"/>
    <col min="4182" max="4182" width="10.140625" style="2" customWidth="1"/>
    <col min="4183" max="4183" width="15" style="2" customWidth="1"/>
    <col min="4184" max="4184" width="32.7109375" style="2" customWidth="1"/>
    <col min="4185" max="4432" width="9.140625" style="2"/>
    <col min="4433" max="4433" width="10.5703125" style="2" customWidth="1"/>
    <col min="4434" max="4434" width="60.42578125" style="2" customWidth="1"/>
    <col min="4435" max="4435" width="18.28515625" style="2" customWidth="1"/>
    <col min="4436" max="4436" width="92.28515625" style="2" customWidth="1"/>
    <col min="4437" max="4437" width="85.28515625" style="2" customWidth="1"/>
    <col min="4438" max="4438" width="10.140625" style="2" customWidth="1"/>
    <col min="4439" max="4439" width="15" style="2" customWidth="1"/>
    <col min="4440" max="4440" width="32.7109375" style="2" customWidth="1"/>
    <col min="4441" max="4688" width="9.140625" style="2"/>
    <col min="4689" max="4689" width="10.5703125" style="2" customWidth="1"/>
    <col min="4690" max="4690" width="60.42578125" style="2" customWidth="1"/>
    <col min="4691" max="4691" width="18.28515625" style="2" customWidth="1"/>
    <col min="4692" max="4692" width="92.28515625" style="2" customWidth="1"/>
    <col min="4693" max="4693" width="85.28515625" style="2" customWidth="1"/>
    <col min="4694" max="4694" width="10.140625" style="2" customWidth="1"/>
    <col min="4695" max="4695" width="15" style="2" customWidth="1"/>
    <col min="4696" max="4696" width="32.7109375" style="2" customWidth="1"/>
    <col min="4697" max="4944" width="9.140625" style="2"/>
    <col min="4945" max="4945" width="10.5703125" style="2" customWidth="1"/>
    <col min="4946" max="4946" width="60.42578125" style="2" customWidth="1"/>
    <col min="4947" max="4947" width="18.28515625" style="2" customWidth="1"/>
    <col min="4948" max="4948" width="92.28515625" style="2" customWidth="1"/>
    <col min="4949" max="4949" width="85.28515625" style="2" customWidth="1"/>
    <col min="4950" max="4950" width="10.140625" style="2" customWidth="1"/>
    <col min="4951" max="4951" width="15" style="2" customWidth="1"/>
    <col min="4952" max="4952" width="32.7109375" style="2" customWidth="1"/>
    <col min="4953" max="5200" width="9.140625" style="2"/>
    <col min="5201" max="5201" width="10.5703125" style="2" customWidth="1"/>
    <col min="5202" max="5202" width="60.42578125" style="2" customWidth="1"/>
    <col min="5203" max="5203" width="18.28515625" style="2" customWidth="1"/>
    <col min="5204" max="5204" width="92.28515625" style="2" customWidth="1"/>
    <col min="5205" max="5205" width="85.28515625" style="2" customWidth="1"/>
    <col min="5206" max="5206" width="10.140625" style="2" customWidth="1"/>
    <col min="5207" max="5207" width="15" style="2" customWidth="1"/>
    <col min="5208" max="5208" width="32.7109375" style="2" customWidth="1"/>
    <col min="5209" max="5456" width="9.140625" style="2"/>
    <col min="5457" max="5457" width="10.5703125" style="2" customWidth="1"/>
    <col min="5458" max="5458" width="60.42578125" style="2" customWidth="1"/>
    <col min="5459" max="5459" width="18.28515625" style="2" customWidth="1"/>
    <col min="5460" max="5460" width="92.28515625" style="2" customWidth="1"/>
    <col min="5461" max="5461" width="85.28515625" style="2" customWidth="1"/>
    <col min="5462" max="5462" width="10.140625" style="2" customWidth="1"/>
    <col min="5463" max="5463" width="15" style="2" customWidth="1"/>
    <col min="5464" max="5464" width="32.7109375" style="2" customWidth="1"/>
    <col min="5465" max="5712" width="9.140625" style="2"/>
    <col min="5713" max="5713" width="10.5703125" style="2" customWidth="1"/>
    <col min="5714" max="5714" width="60.42578125" style="2" customWidth="1"/>
    <col min="5715" max="5715" width="18.28515625" style="2" customWidth="1"/>
    <col min="5716" max="5716" width="92.28515625" style="2" customWidth="1"/>
    <col min="5717" max="5717" width="85.28515625" style="2" customWidth="1"/>
    <col min="5718" max="5718" width="10.140625" style="2" customWidth="1"/>
    <col min="5719" max="5719" width="15" style="2" customWidth="1"/>
    <col min="5720" max="5720" width="32.7109375" style="2" customWidth="1"/>
    <col min="5721" max="5968" width="9.140625" style="2"/>
    <col min="5969" max="5969" width="10.5703125" style="2" customWidth="1"/>
    <col min="5970" max="5970" width="60.42578125" style="2" customWidth="1"/>
    <col min="5971" max="5971" width="18.28515625" style="2" customWidth="1"/>
    <col min="5972" max="5972" width="92.28515625" style="2" customWidth="1"/>
    <col min="5973" max="5973" width="85.28515625" style="2" customWidth="1"/>
    <col min="5974" max="5974" width="10.140625" style="2" customWidth="1"/>
    <col min="5975" max="5975" width="15" style="2" customWidth="1"/>
    <col min="5976" max="5976" width="32.7109375" style="2" customWidth="1"/>
    <col min="5977" max="6224" width="9.140625" style="2"/>
    <col min="6225" max="6225" width="10.5703125" style="2" customWidth="1"/>
    <col min="6226" max="6226" width="60.42578125" style="2" customWidth="1"/>
    <col min="6227" max="6227" width="18.28515625" style="2" customWidth="1"/>
    <col min="6228" max="6228" width="92.28515625" style="2" customWidth="1"/>
    <col min="6229" max="6229" width="85.28515625" style="2" customWidth="1"/>
    <col min="6230" max="6230" width="10.140625" style="2" customWidth="1"/>
    <col min="6231" max="6231" width="15" style="2" customWidth="1"/>
    <col min="6232" max="6232" width="32.7109375" style="2" customWidth="1"/>
    <col min="6233" max="6480" width="9.140625" style="2"/>
    <col min="6481" max="6481" width="10.5703125" style="2" customWidth="1"/>
    <col min="6482" max="6482" width="60.42578125" style="2" customWidth="1"/>
    <col min="6483" max="6483" width="18.28515625" style="2" customWidth="1"/>
    <col min="6484" max="6484" width="92.28515625" style="2" customWidth="1"/>
    <col min="6485" max="6485" width="85.28515625" style="2" customWidth="1"/>
    <col min="6486" max="6486" width="10.140625" style="2" customWidth="1"/>
    <col min="6487" max="6487" width="15" style="2" customWidth="1"/>
    <col min="6488" max="6488" width="32.7109375" style="2" customWidth="1"/>
    <col min="6489" max="6736" width="9.140625" style="2"/>
    <col min="6737" max="6737" width="10.5703125" style="2" customWidth="1"/>
    <col min="6738" max="6738" width="60.42578125" style="2" customWidth="1"/>
    <col min="6739" max="6739" width="18.28515625" style="2" customWidth="1"/>
    <col min="6740" max="6740" width="92.28515625" style="2" customWidth="1"/>
    <col min="6741" max="6741" width="85.28515625" style="2" customWidth="1"/>
    <col min="6742" max="6742" width="10.140625" style="2" customWidth="1"/>
    <col min="6743" max="6743" width="15" style="2" customWidth="1"/>
    <col min="6744" max="6744" width="32.7109375" style="2" customWidth="1"/>
    <col min="6745" max="6992" width="9.140625" style="2"/>
    <col min="6993" max="6993" width="10.5703125" style="2" customWidth="1"/>
    <col min="6994" max="6994" width="60.42578125" style="2" customWidth="1"/>
    <col min="6995" max="6995" width="18.28515625" style="2" customWidth="1"/>
    <col min="6996" max="6996" width="92.28515625" style="2" customWidth="1"/>
    <col min="6997" max="6997" width="85.28515625" style="2" customWidth="1"/>
    <col min="6998" max="6998" width="10.140625" style="2" customWidth="1"/>
    <col min="6999" max="6999" width="15" style="2" customWidth="1"/>
    <col min="7000" max="7000" width="32.7109375" style="2" customWidth="1"/>
    <col min="7001" max="7248" width="9.140625" style="2"/>
    <col min="7249" max="7249" width="10.5703125" style="2" customWidth="1"/>
    <col min="7250" max="7250" width="60.42578125" style="2" customWidth="1"/>
    <col min="7251" max="7251" width="18.28515625" style="2" customWidth="1"/>
    <col min="7252" max="7252" width="92.28515625" style="2" customWidth="1"/>
    <col min="7253" max="7253" width="85.28515625" style="2" customWidth="1"/>
    <col min="7254" max="7254" width="10.140625" style="2" customWidth="1"/>
    <col min="7255" max="7255" width="15" style="2" customWidth="1"/>
    <col min="7256" max="7256" width="32.7109375" style="2" customWidth="1"/>
    <col min="7257" max="7504" width="9.140625" style="2"/>
    <col min="7505" max="7505" width="10.5703125" style="2" customWidth="1"/>
    <col min="7506" max="7506" width="60.42578125" style="2" customWidth="1"/>
    <col min="7507" max="7507" width="18.28515625" style="2" customWidth="1"/>
    <col min="7508" max="7508" width="92.28515625" style="2" customWidth="1"/>
    <col min="7509" max="7509" width="85.28515625" style="2" customWidth="1"/>
    <col min="7510" max="7510" width="10.140625" style="2" customWidth="1"/>
    <col min="7511" max="7511" width="15" style="2" customWidth="1"/>
    <col min="7512" max="7512" width="32.7109375" style="2" customWidth="1"/>
    <col min="7513" max="7760" width="9.140625" style="2"/>
    <col min="7761" max="7761" width="10.5703125" style="2" customWidth="1"/>
    <col min="7762" max="7762" width="60.42578125" style="2" customWidth="1"/>
    <col min="7763" max="7763" width="18.28515625" style="2" customWidth="1"/>
    <col min="7764" max="7764" width="92.28515625" style="2" customWidth="1"/>
    <col min="7765" max="7765" width="85.28515625" style="2" customWidth="1"/>
    <col min="7766" max="7766" width="10.140625" style="2" customWidth="1"/>
    <col min="7767" max="7767" width="15" style="2" customWidth="1"/>
    <col min="7768" max="7768" width="32.7109375" style="2" customWidth="1"/>
    <col min="7769" max="8016" width="9.140625" style="2"/>
    <col min="8017" max="8017" width="10.5703125" style="2" customWidth="1"/>
    <col min="8018" max="8018" width="60.42578125" style="2" customWidth="1"/>
    <col min="8019" max="8019" width="18.28515625" style="2" customWidth="1"/>
    <col min="8020" max="8020" width="92.28515625" style="2" customWidth="1"/>
    <col min="8021" max="8021" width="85.28515625" style="2" customWidth="1"/>
    <col min="8022" max="8022" width="10.140625" style="2" customWidth="1"/>
    <col min="8023" max="8023" width="15" style="2" customWidth="1"/>
    <col min="8024" max="8024" width="32.7109375" style="2" customWidth="1"/>
    <col min="8025" max="8272" width="9.140625" style="2"/>
    <col min="8273" max="8273" width="10.5703125" style="2" customWidth="1"/>
    <col min="8274" max="8274" width="60.42578125" style="2" customWidth="1"/>
    <col min="8275" max="8275" width="18.28515625" style="2" customWidth="1"/>
    <col min="8276" max="8276" width="92.28515625" style="2" customWidth="1"/>
    <col min="8277" max="8277" width="85.28515625" style="2" customWidth="1"/>
    <col min="8278" max="8278" width="10.140625" style="2" customWidth="1"/>
    <col min="8279" max="8279" width="15" style="2" customWidth="1"/>
    <col min="8280" max="8280" width="32.7109375" style="2" customWidth="1"/>
    <col min="8281" max="8528" width="9.140625" style="2"/>
    <col min="8529" max="8529" width="10.5703125" style="2" customWidth="1"/>
    <col min="8530" max="8530" width="60.42578125" style="2" customWidth="1"/>
    <col min="8531" max="8531" width="18.28515625" style="2" customWidth="1"/>
    <col min="8532" max="8532" width="92.28515625" style="2" customWidth="1"/>
    <col min="8533" max="8533" width="85.28515625" style="2" customWidth="1"/>
    <col min="8534" max="8534" width="10.140625" style="2" customWidth="1"/>
    <col min="8535" max="8535" width="15" style="2" customWidth="1"/>
    <col min="8536" max="8536" width="32.7109375" style="2" customWidth="1"/>
    <col min="8537" max="8784" width="9.140625" style="2"/>
    <col min="8785" max="8785" width="10.5703125" style="2" customWidth="1"/>
    <col min="8786" max="8786" width="60.42578125" style="2" customWidth="1"/>
    <col min="8787" max="8787" width="18.28515625" style="2" customWidth="1"/>
    <col min="8788" max="8788" width="92.28515625" style="2" customWidth="1"/>
    <col min="8789" max="8789" width="85.28515625" style="2" customWidth="1"/>
    <col min="8790" max="8790" width="10.140625" style="2" customWidth="1"/>
    <col min="8791" max="8791" width="15" style="2" customWidth="1"/>
    <col min="8792" max="8792" width="32.7109375" style="2" customWidth="1"/>
    <col min="8793" max="9040" width="9.140625" style="2"/>
    <col min="9041" max="9041" width="10.5703125" style="2" customWidth="1"/>
    <col min="9042" max="9042" width="60.42578125" style="2" customWidth="1"/>
    <col min="9043" max="9043" width="18.28515625" style="2" customWidth="1"/>
    <col min="9044" max="9044" width="92.28515625" style="2" customWidth="1"/>
    <col min="9045" max="9045" width="85.28515625" style="2" customWidth="1"/>
    <col min="9046" max="9046" width="10.140625" style="2" customWidth="1"/>
    <col min="9047" max="9047" width="15" style="2" customWidth="1"/>
    <col min="9048" max="9048" width="32.7109375" style="2" customWidth="1"/>
    <col min="9049" max="9296" width="9.140625" style="2"/>
    <col min="9297" max="9297" width="10.5703125" style="2" customWidth="1"/>
    <col min="9298" max="9298" width="60.42578125" style="2" customWidth="1"/>
    <col min="9299" max="9299" width="18.28515625" style="2" customWidth="1"/>
    <col min="9300" max="9300" width="92.28515625" style="2" customWidth="1"/>
    <col min="9301" max="9301" width="85.28515625" style="2" customWidth="1"/>
    <col min="9302" max="9302" width="10.140625" style="2" customWidth="1"/>
    <col min="9303" max="9303" width="15" style="2" customWidth="1"/>
    <col min="9304" max="9304" width="32.7109375" style="2" customWidth="1"/>
    <col min="9305" max="9552" width="9.140625" style="2"/>
    <col min="9553" max="9553" width="10.5703125" style="2" customWidth="1"/>
    <col min="9554" max="9554" width="60.42578125" style="2" customWidth="1"/>
    <col min="9555" max="9555" width="18.28515625" style="2" customWidth="1"/>
    <col min="9556" max="9556" width="92.28515625" style="2" customWidth="1"/>
    <col min="9557" max="9557" width="85.28515625" style="2" customWidth="1"/>
    <col min="9558" max="9558" width="10.140625" style="2" customWidth="1"/>
    <col min="9559" max="9559" width="15" style="2" customWidth="1"/>
    <col min="9560" max="9560" width="32.7109375" style="2" customWidth="1"/>
    <col min="9561" max="9808" width="9.140625" style="2"/>
    <col min="9809" max="9809" width="10.5703125" style="2" customWidth="1"/>
    <col min="9810" max="9810" width="60.42578125" style="2" customWidth="1"/>
    <col min="9811" max="9811" width="18.28515625" style="2" customWidth="1"/>
    <col min="9812" max="9812" width="92.28515625" style="2" customWidth="1"/>
    <col min="9813" max="9813" width="85.28515625" style="2" customWidth="1"/>
    <col min="9814" max="9814" width="10.140625" style="2" customWidth="1"/>
    <col min="9815" max="9815" width="15" style="2" customWidth="1"/>
    <col min="9816" max="9816" width="32.7109375" style="2" customWidth="1"/>
    <col min="9817" max="10064" width="9.140625" style="2"/>
    <col min="10065" max="10065" width="10.5703125" style="2" customWidth="1"/>
    <col min="10066" max="10066" width="60.42578125" style="2" customWidth="1"/>
    <col min="10067" max="10067" width="18.28515625" style="2" customWidth="1"/>
    <col min="10068" max="10068" width="92.28515625" style="2" customWidth="1"/>
    <col min="10069" max="10069" width="85.28515625" style="2" customWidth="1"/>
    <col min="10070" max="10070" width="10.140625" style="2" customWidth="1"/>
    <col min="10071" max="10071" width="15" style="2" customWidth="1"/>
    <col min="10072" max="10072" width="32.7109375" style="2" customWidth="1"/>
    <col min="10073" max="10320" width="9.140625" style="2"/>
    <col min="10321" max="10321" width="10.5703125" style="2" customWidth="1"/>
    <col min="10322" max="10322" width="60.42578125" style="2" customWidth="1"/>
    <col min="10323" max="10323" width="18.28515625" style="2" customWidth="1"/>
    <col min="10324" max="10324" width="92.28515625" style="2" customWidth="1"/>
    <col min="10325" max="10325" width="85.28515625" style="2" customWidth="1"/>
    <col min="10326" max="10326" width="10.140625" style="2" customWidth="1"/>
    <col min="10327" max="10327" width="15" style="2" customWidth="1"/>
    <col min="10328" max="10328" width="32.7109375" style="2" customWidth="1"/>
    <col min="10329" max="10576" width="9.140625" style="2"/>
    <col min="10577" max="10577" width="10.5703125" style="2" customWidth="1"/>
    <col min="10578" max="10578" width="60.42578125" style="2" customWidth="1"/>
    <col min="10579" max="10579" width="18.28515625" style="2" customWidth="1"/>
    <col min="10580" max="10580" width="92.28515625" style="2" customWidth="1"/>
    <col min="10581" max="10581" width="85.28515625" style="2" customWidth="1"/>
    <col min="10582" max="10582" width="10.140625" style="2" customWidth="1"/>
    <col min="10583" max="10583" width="15" style="2" customWidth="1"/>
    <col min="10584" max="10584" width="32.7109375" style="2" customWidth="1"/>
    <col min="10585" max="10832" width="9.140625" style="2"/>
    <col min="10833" max="10833" width="10.5703125" style="2" customWidth="1"/>
    <col min="10834" max="10834" width="60.42578125" style="2" customWidth="1"/>
    <col min="10835" max="10835" width="18.28515625" style="2" customWidth="1"/>
    <col min="10836" max="10836" width="92.28515625" style="2" customWidth="1"/>
    <col min="10837" max="10837" width="85.28515625" style="2" customWidth="1"/>
    <col min="10838" max="10838" width="10.140625" style="2" customWidth="1"/>
    <col min="10839" max="10839" width="15" style="2" customWidth="1"/>
    <col min="10840" max="10840" width="32.7109375" style="2" customWidth="1"/>
    <col min="10841" max="11088" width="9.140625" style="2"/>
    <col min="11089" max="11089" width="10.5703125" style="2" customWidth="1"/>
    <col min="11090" max="11090" width="60.42578125" style="2" customWidth="1"/>
    <col min="11091" max="11091" width="18.28515625" style="2" customWidth="1"/>
    <col min="11092" max="11092" width="92.28515625" style="2" customWidth="1"/>
    <col min="11093" max="11093" width="85.28515625" style="2" customWidth="1"/>
    <col min="11094" max="11094" width="10.140625" style="2" customWidth="1"/>
    <col min="11095" max="11095" width="15" style="2" customWidth="1"/>
    <col min="11096" max="11096" width="32.7109375" style="2" customWidth="1"/>
    <col min="11097" max="11344" width="9.140625" style="2"/>
    <col min="11345" max="11345" width="10.5703125" style="2" customWidth="1"/>
    <col min="11346" max="11346" width="60.42578125" style="2" customWidth="1"/>
    <col min="11347" max="11347" width="18.28515625" style="2" customWidth="1"/>
    <col min="11348" max="11348" width="92.28515625" style="2" customWidth="1"/>
    <col min="11349" max="11349" width="85.28515625" style="2" customWidth="1"/>
    <col min="11350" max="11350" width="10.140625" style="2" customWidth="1"/>
    <col min="11351" max="11351" width="15" style="2" customWidth="1"/>
    <col min="11352" max="11352" width="32.7109375" style="2" customWidth="1"/>
    <col min="11353" max="11600" width="9.140625" style="2"/>
    <col min="11601" max="11601" width="10.5703125" style="2" customWidth="1"/>
    <col min="11602" max="11602" width="60.42578125" style="2" customWidth="1"/>
    <col min="11603" max="11603" width="18.28515625" style="2" customWidth="1"/>
    <col min="11604" max="11604" width="92.28515625" style="2" customWidth="1"/>
    <col min="11605" max="11605" width="85.28515625" style="2" customWidth="1"/>
    <col min="11606" max="11606" width="10.140625" style="2" customWidth="1"/>
    <col min="11607" max="11607" width="15" style="2" customWidth="1"/>
    <col min="11608" max="11608" width="32.7109375" style="2" customWidth="1"/>
    <col min="11609" max="11856" width="9.140625" style="2"/>
    <col min="11857" max="11857" width="10.5703125" style="2" customWidth="1"/>
    <col min="11858" max="11858" width="60.42578125" style="2" customWidth="1"/>
    <col min="11859" max="11859" width="18.28515625" style="2" customWidth="1"/>
    <col min="11860" max="11860" width="92.28515625" style="2" customWidth="1"/>
    <col min="11861" max="11861" width="85.28515625" style="2" customWidth="1"/>
    <col min="11862" max="11862" width="10.140625" style="2" customWidth="1"/>
    <col min="11863" max="11863" width="15" style="2" customWidth="1"/>
    <col min="11864" max="11864" width="32.7109375" style="2" customWidth="1"/>
    <col min="11865" max="12112" width="9.140625" style="2"/>
    <col min="12113" max="12113" width="10.5703125" style="2" customWidth="1"/>
    <col min="12114" max="12114" width="60.42578125" style="2" customWidth="1"/>
    <col min="12115" max="12115" width="18.28515625" style="2" customWidth="1"/>
    <col min="12116" max="12116" width="92.28515625" style="2" customWidth="1"/>
    <col min="12117" max="12117" width="85.28515625" style="2" customWidth="1"/>
    <col min="12118" max="12118" width="10.140625" style="2" customWidth="1"/>
    <col min="12119" max="12119" width="15" style="2" customWidth="1"/>
    <col min="12120" max="12120" width="32.7109375" style="2" customWidth="1"/>
    <col min="12121" max="12368" width="9.140625" style="2"/>
    <col min="12369" max="12369" width="10.5703125" style="2" customWidth="1"/>
    <col min="12370" max="12370" width="60.42578125" style="2" customWidth="1"/>
    <col min="12371" max="12371" width="18.28515625" style="2" customWidth="1"/>
    <col min="12372" max="12372" width="92.28515625" style="2" customWidth="1"/>
    <col min="12373" max="12373" width="85.28515625" style="2" customWidth="1"/>
    <col min="12374" max="12374" width="10.140625" style="2" customWidth="1"/>
    <col min="12375" max="12375" width="15" style="2" customWidth="1"/>
    <col min="12376" max="12376" width="32.7109375" style="2" customWidth="1"/>
    <col min="12377" max="12624" width="9.140625" style="2"/>
    <col min="12625" max="12625" width="10.5703125" style="2" customWidth="1"/>
    <col min="12626" max="12626" width="60.42578125" style="2" customWidth="1"/>
    <col min="12627" max="12627" width="18.28515625" style="2" customWidth="1"/>
    <col min="12628" max="12628" width="92.28515625" style="2" customWidth="1"/>
    <col min="12629" max="12629" width="85.28515625" style="2" customWidth="1"/>
    <col min="12630" max="12630" width="10.140625" style="2" customWidth="1"/>
    <col min="12631" max="12631" width="15" style="2" customWidth="1"/>
    <col min="12632" max="12632" width="32.7109375" style="2" customWidth="1"/>
    <col min="12633" max="12880" width="9.140625" style="2"/>
    <col min="12881" max="12881" width="10.5703125" style="2" customWidth="1"/>
    <col min="12882" max="12882" width="60.42578125" style="2" customWidth="1"/>
    <col min="12883" max="12883" width="18.28515625" style="2" customWidth="1"/>
    <col min="12884" max="12884" width="92.28515625" style="2" customWidth="1"/>
    <col min="12885" max="12885" width="85.28515625" style="2" customWidth="1"/>
    <col min="12886" max="12886" width="10.140625" style="2" customWidth="1"/>
    <col min="12887" max="12887" width="15" style="2" customWidth="1"/>
    <col min="12888" max="12888" width="32.7109375" style="2" customWidth="1"/>
    <col min="12889" max="13136" width="9.140625" style="2"/>
    <col min="13137" max="13137" width="10.5703125" style="2" customWidth="1"/>
    <col min="13138" max="13138" width="60.42578125" style="2" customWidth="1"/>
    <col min="13139" max="13139" width="18.28515625" style="2" customWidth="1"/>
    <col min="13140" max="13140" width="92.28515625" style="2" customWidth="1"/>
    <col min="13141" max="13141" width="85.28515625" style="2" customWidth="1"/>
    <col min="13142" max="13142" width="10.140625" style="2" customWidth="1"/>
    <col min="13143" max="13143" width="15" style="2" customWidth="1"/>
    <col min="13144" max="13144" width="32.7109375" style="2" customWidth="1"/>
    <col min="13145" max="13392" width="9.140625" style="2"/>
    <col min="13393" max="13393" width="10.5703125" style="2" customWidth="1"/>
    <col min="13394" max="13394" width="60.42578125" style="2" customWidth="1"/>
    <col min="13395" max="13395" width="18.28515625" style="2" customWidth="1"/>
    <col min="13396" max="13396" width="92.28515625" style="2" customWidth="1"/>
    <col min="13397" max="13397" width="85.28515625" style="2" customWidth="1"/>
    <col min="13398" max="13398" width="10.140625" style="2" customWidth="1"/>
    <col min="13399" max="13399" width="15" style="2" customWidth="1"/>
    <col min="13400" max="13400" width="32.7109375" style="2" customWidth="1"/>
    <col min="13401" max="13648" width="9.140625" style="2"/>
    <col min="13649" max="13649" width="10.5703125" style="2" customWidth="1"/>
    <col min="13650" max="13650" width="60.42578125" style="2" customWidth="1"/>
    <col min="13651" max="13651" width="18.28515625" style="2" customWidth="1"/>
    <col min="13652" max="13652" width="92.28515625" style="2" customWidth="1"/>
    <col min="13653" max="13653" width="85.28515625" style="2" customWidth="1"/>
    <col min="13654" max="13654" width="10.140625" style="2" customWidth="1"/>
    <col min="13655" max="13655" width="15" style="2" customWidth="1"/>
    <col min="13656" max="13656" width="32.7109375" style="2" customWidth="1"/>
    <col min="13657" max="13904" width="9.140625" style="2"/>
    <col min="13905" max="13905" width="10.5703125" style="2" customWidth="1"/>
    <col min="13906" max="13906" width="60.42578125" style="2" customWidth="1"/>
    <col min="13907" max="13907" width="18.28515625" style="2" customWidth="1"/>
    <col min="13908" max="13908" width="92.28515625" style="2" customWidth="1"/>
    <col min="13909" max="13909" width="85.28515625" style="2" customWidth="1"/>
    <col min="13910" max="13910" width="10.140625" style="2" customWidth="1"/>
    <col min="13911" max="13911" width="15" style="2" customWidth="1"/>
    <col min="13912" max="13912" width="32.7109375" style="2" customWidth="1"/>
    <col min="13913" max="14160" width="9.140625" style="2"/>
    <col min="14161" max="14161" width="10.5703125" style="2" customWidth="1"/>
    <col min="14162" max="14162" width="60.42578125" style="2" customWidth="1"/>
    <col min="14163" max="14163" width="18.28515625" style="2" customWidth="1"/>
    <col min="14164" max="14164" width="92.28515625" style="2" customWidth="1"/>
    <col min="14165" max="14165" width="85.28515625" style="2" customWidth="1"/>
    <col min="14166" max="14166" width="10.140625" style="2" customWidth="1"/>
    <col min="14167" max="14167" width="15" style="2" customWidth="1"/>
    <col min="14168" max="14168" width="32.7109375" style="2" customWidth="1"/>
    <col min="14169" max="14416" width="9.140625" style="2"/>
    <col min="14417" max="14417" width="10.5703125" style="2" customWidth="1"/>
    <col min="14418" max="14418" width="60.42578125" style="2" customWidth="1"/>
    <col min="14419" max="14419" width="18.28515625" style="2" customWidth="1"/>
    <col min="14420" max="14420" width="92.28515625" style="2" customWidth="1"/>
    <col min="14421" max="14421" width="85.28515625" style="2" customWidth="1"/>
    <col min="14422" max="14422" width="10.140625" style="2" customWidth="1"/>
    <col min="14423" max="14423" width="15" style="2" customWidth="1"/>
    <col min="14424" max="14424" width="32.7109375" style="2" customWidth="1"/>
    <col min="14425" max="14672" width="9.140625" style="2"/>
    <col min="14673" max="14673" width="10.5703125" style="2" customWidth="1"/>
    <col min="14674" max="14674" width="60.42578125" style="2" customWidth="1"/>
    <col min="14675" max="14675" width="18.28515625" style="2" customWidth="1"/>
    <col min="14676" max="14676" width="92.28515625" style="2" customWidth="1"/>
    <col min="14677" max="14677" width="85.28515625" style="2" customWidth="1"/>
    <col min="14678" max="14678" width="10.140625" style="2" customWidth="1"/>
    <col min="14679" max="14679" width="15" style="2" customWidth="1"/>
    <col min="14680" max="14680" width="32.7109375" style="2" customWidth="1"/>
    <col min="14681" max="14928" width="9.140625" style="2"/>
    <col min="14929" max="14929" width="10.5703125" style="2" customWidth="1"/>
    <col min="14930" max="14930" width="60.42578125" style="2" customWidth="1"/>
    <col min="14931" max="14931" width="18.28515625" style="2" customWidth="1"/>
    <col min="14932" max="14932" width="92.28515625" style="2" customWidth="1"/>
    <col min="14933" max="14933" width="85.28515625" style="2" customWidth="1"/>
    <col min="14934" max="14934" width="10.140625" style="2" customWidth="1"/>
    <col min="14935" max="14935" width="15" style="2" customWidth="1"/>
    <col min="14936" max="14936" width="32.7109375" style="2" customWidth="1"/>
    <col min="14937" max="15184" width="9.140625" style="2"/>
    <col min="15185" max="15185" width="10.5703125" style="2" customWidth="1"/>
    <col min="15186" max="15186" width="60.42578125" style="2" customWidth="1"/>
    <col min="15187" max="15187" width="18.28515625" style="2" customWidth="1"/>
    <col min="15188" max="15188" width="92.28515625" style="2" customWidth="1"/>
    <col min="15189" max="15189" width="85.28515625" style="2" customWidth="1"/>
    <col min="15190" max="15190" width="10.140625" style="2" customWidth="1"/>
    <col min="15191" max="15191" width="15" style="2" customWidth="1"/>
    <col min="15192" max="15192" width="32.7109375" style="2" customWidth="1"/>
    <col min="15193" max="15440" width="9.140625" style="2"/>
    <col min="15441" max="15441" width="10.5703125" style="2" customWidth="1"/>
    <col min="15442" max="15442" width="60.42578125" style="2" customWidth="1"/>
    <col min="15443" max="15443" width="18.28515625" style="2" customWidth="1"/>
    <col min="15444" max="15444" width="92.28515625" style="2" customWidth="1"/>
    <col min="15445" max="15445" width="85.28515625" style="2" customWidth="1"/>
    <col min="15446" max="15446" width="10.140625" style="2" customWidth="1"/>
    <col min="15447" max="15447" width="15" style="2" customWidth="1"/>
    <col min="15448" max="15448" width="32.7109375" style="2" customWidth="1"/>
    <col min="15449" max="15696" width="9.140625" style="2"/>
    <col min="15697" max="15697" width="10.5703125" style="2" customWidth="1"/>
    <col min="15698" max="15698" width="60.42578125" style="2" customWidth="1"/>
    <col min="15699" max="15699" width="18.28515625" style="2" customWidth="1"/>
    <col min="15700" max="15700" width="92.28515625" style="2" customWidth="1"/>
    <col min="15701" max="15701" width="85.28515625" style="2" customWidth="1"/>
    <col min="15702" max="15702" width="10.140625" style="2" customWidth="1"/>
    <col min="15703" max="15703" width="15" style="2" customWidth="1"/>
    <col min="15704" max="15704" width="32.7109375" style="2" customWidth="1"/>
    <col min="15705" max="15952" width="9.140625" style="2"/>
    <col min="15953" max="15953" width="10.5703125" style="2" customWidth="1"/>
    <col min="15954" max="15954" width="60.42578125" style="2" customWidth="1"/>
    <col min="15955" max="15955" width="18.28515625" style="2" customWidth="1"/>
    <col min="15956" max="15956" width="92.28515625" style="2" customWidth="1"/>
    <col min="15957" max="15957" width="85.28515625" style="2" customWidth="1"/>
    <col min="15958" max="15958" width="10.140625" style="2" customWidth="1"/>
    <col min="15959" max="15959" width="15" style="2" customWidth="1"/>
    <col min="15960" max="15960" width="32.7109375" style="2" customWidth="1"/>
    <col min="15961" max="16210" width="9.140625" style="2"/>
    <col min="16211" max="16255" width="9.140625" style="2" customWidth="1"/>
    <col min="16256" max="16384" width="9.140625" style="2"/>
  </cols>
  <sheetData>
    <row r="1" spans="1:4" s="1" customFormat="1" ht="22.5" x14ac:dyDescent="0.25">
      <c r="A1" s="91" t="s">
        <v>1</v>
      </c>
      <c r="B1" s="91"/>
      <c r="C1" s="91"/>
      <c r="D1" s="91"/>
    </row>
    <row r="2" spans="1:4" ht="18.75" customHeight="1" x14ac:dyDescent="0.25">
      <c r="A2" s="92" t="s">
        <v>20</v>
      </c>
      <c r="B2" s="92"/>
      <c r="C2" s="92"/>
      <c r="D2" s="92"/>
    </row>
    <row r="3" spans="1:4" x14ac:dyDescent="0.25">
      <c r="A3" s="10"/>
      <c r="B3" s="4"/>
      <c r="C3" s="12"/>
      <c r="D3" s="11" t="s">
        <v>2</v>
      </c>
    </row>
    <row r="4" spans="1:4" ht="99" customHeight="1" x14ac:dyDescent="0.25">
      <c r="A4" s="20" t="s">
        <v>12</v>
      </c>
      <c r="B4" s="8" t="s">
        <v>5</v>
      </c>
      <c r="C4" s="8" t="s">
        <v>3</v>
      </c>
      <c r="D4" s="20" t="s">
        <v>4</v>
      </c>
    </row>
    <row r="5" spans="1:4" s="7" customFormat="1" ht="15.75" x14ac:dyDescent="0.25">
      <c r="A5" s="9">
        <v>1</v>
      </c>
      <c r="B5" s="6">
        <v>2</v>
      </c>
      <c r="C5" s="6">
        <v>3</v>
      </c>
      <c r="D5" s="9">
        <v>4</v>
      </c>
    </row>
    <row r="6" spans="1:4" s="7" customFormat="1" ht="27.75" customHeight="1" x14ac:dyDescent="0.25">
      <c r="A6" s="105" t="s">
        <v>76</v>
      </c>
      <c r="B6" s="106"/>
      <c r="C6" s="106"/>
      <c r="D6" s="107"/>
    </row>
    <row r="7" spans="1:4" customFormat="1" ht="40.5" customHeight="1" x14ac:dyDescent="0.25">
      <c r="A7" s="94" t="s">
        <v>8</v>
      </c>
      <c r="B7" s="95"/>
      <c r="C7" s="95"/>
      <c r="D7" s="96"/>
    </row>
    <row r="8" spans="1:4" s="15" customFormat="1" ht="39.75" customHeight="1" x14ac:dyDescent="0.25">
      <c r="A8" s="51" t="s">
        <v>7</v>
      </c>
      <c r="B8" s="50">
        <f>B9+B11</f>
        <v>12674.92</v>
      </c>
      <c r="C8" s="16"/>
      <c r="D8" s="16"/>
    </row>
    <row r="9" spans="1:4" s="22" customFormat="1" ht="53.25" customHeight="1" x14ac:dyDescent="0.25">
      <c r="A9" s="32" t="s">
        <v>31</v>
      </c>
      <c r="B9" s="35">
        <f>B10</f>
        <v>8215.18</v>
      </c>
      <c r="C9" s="36"/>
      <c r="D9" s="60"/>
    </row>
    <row r="10" spans="1:4" s="22" customFormat="1" ht="377.25" customHeight="1" x14ac:dyDescent="0.25">
      <c r="A10" s="43" t="s">
        <v>32</v>
      </c>
      <c r="B10" s="37">
        <v>8215.18</v>
      </c>
      <c r="C10" s="83" t="s">
        <v>53</v>
      </c>
      <c r="D10" s="83" t="s">
        <v>52</v>
      </c>
    </row>
    <row r="11" spans="1:4" customFormat="1" ht="37.5" x14ac:dyDescent="0.25">
      <c r="A11" s="32" t="s">
        <v>33</v>
      </c>
      <c r="B11" s="47">
        <f>B12</f>
        <v>4459.74</v>
      </c>
      <c r="C11" s="84"/>
      <c r="D11" s="85"/>
    </row>
    <row r="12" spans="1:4" s="15" customFormat="1" ht="144" customHeight="1" x14ac:dyDescent="0.25">
      <c r="A12" s="46" t="s">
        <v>34</v>
      </c>
      <c r="B12" s="33">
        <v>4459.74</v>
      </c>
      <c r="C12" s="86" t="s">
        <v>37</v>
      </c>
      <c r="D12" s="83" t="s">
        <v>45</v>
      </c>
    </row>
    <row r="13" spans="1:4" s="22" customFormat="1" ht="39.75" customHeight="1" x14ac:dyDescent="0.25">
      <c r="A13" s="49" t="s">
        <v>9</v>
      </c>
      <c r="B13" s="48">
        <f>B14</f>
        <v>22131.149999999998</v>
      </c>
      <c r="C13" s="87"/>
      <c r="D13" s="88"/>
    </row>
    <row r="14" spans="1:4" s="22" customFormat="1" ht="46.5" customHeight="1" x14ac:dyDescent="0.25">
      <c r="A14" s="39" t="s">
        <v>19</v>
      </c>
      <c r="B14" s="24">
        <f>B17+B18+B15+B16+B19</f>
        <v>22131.149999999998</v>
      </c>
      <c r="C14" s="89"/>
      <c r="D14" s="89"/>
    </row>
    <row r="15" spans="1:4" s="42" customFormat="1" ht="192" customHeight="1" x14ac:dyDescent="0.25">
      <c r="A15" s="38" t="s">
        <v>38</v>
      </c>
      <c r="B15" s="61">
        <v>11586</v>
      </c>
      <c r="C15" s="78" t="s">
        <v>60</v>
      </c>
      <c r="D15" s="77" t="s">
        <v>61</v>
      </c>
    </row>
    <row r="16" spans="1:4" s="42" customFormat="1" ht="174.75" customHeight="1" x14ac:dyDescent="0.25">
      <c r="A16" s="38" t="s">
        <v>39</v>
      </c>
      <c r="B16" s="61">
        <v>9205.23</v>
      </c>
      <c r="C16" s="78" t="s">
        <v>59</v>
      </c>
      <c r="D16" s="77" t="s">
        <v>62</v>
      </c>
    </row>
    <row r="17" spans="1:4" s="59" customFormat="1" ht="150.75" customHeight="1" x14ac:dyDescent="0.25">
      <c r="A17" s="97" t="s">
        <v>21</v>
      </c>
      <c r="B17" s="61">
        <v>769.72</v>
      </c>
      <c r="C17" s="78" t="s">
        <v>22</v>
      </c>
      <c r="D17" s="83" t="s">
        <v>30</v>
      </c>
    </row>
    <row r="18" spans="1:4" s="59" customFormat="1" ht="174.75" customHeight="1" x14ac:dyDescent="0.25">
      <c r="A18" s="98"/>
      <c r="B18" s="61">
        <v>300.89999999999998</v>
      </c>
      <c r="C18" s="78" t="s">
        <v>63</v>
      </c>
      <c r="D18" s="90" t="s">
        <v>54</v>
      </c>
    </row>
    <row r="19" spans="1:4" s="42" customFormat="1" ht="171.75" customHeight="1" x14ac:dyDescent="0.25">
      <c r="A19" s="38" t="s">
        <v>40</v>
      </c>
      <c r="B19" s="61">
        <v>269.3</v>
      </c>
      <c r="C19" s="78" t="s">
        <v>64</v>
      </c>
      <c r="D19" s="77" t="s">
        <v>55</v>
      </c>
    </row>
    <row r="20" spans="1:4" s="14" customFormat="1" ht="51.75" customHeight="1" x14ac:dyDescent="0.25">
      <c r="A20" s="49" t="s">
        <v>6</v>
      </c>
      <c r="B20" s="48">
        <f>B21+B32</f>
        <v>31130.41</v>
      </c>
      <c r="C20" s="87"/>
      <c r="D20" s="88"/>
    </row>
    <row r="21" spans="1:4" s="14" customFormat="1" ht="51" customHeight="1" x14ac:dyDescent="0.25">
      <c r="A21" s="21" t="s">
        <v>18</v>
      </c>
      <c r="B21" s="57">
        <f>SUM(B22:B31)</f>
        <v>29330.41</v>
      </c>
      <c r="C21" s="77"/>
      <c r="D21" s="78"/>
    </row>
    <row r="22" spans="1:4" s="42" customFormat="1" ht="112.5" x14ac:dyDescent="0.25">
      <c r="A22" s="99" t="s">
        <v>25</v>
      </c>
      <c r="B22" s="61">
        <f>1065.35</f>
        <v>1065.3499999999999</v>
      </c>
      <c r="C22" s="77" t="s">
        <v>22</v>
      </c>
      <c r="D22" s="78" t="s">
        <v>30</v>
      </c>
    </row>
    <row r="23" spans="1:4" s="42" customFormat="1" ht="167.25" customHeight="1" x14ac:dyDescent="0.25">
      <c r="A23" s="100"/>
      <c r="B23" s="61">
        <v>360.3</v>
      </c>
      <c r="C23" s="77" t="s">
        <v>43</v>
      </c>
      <c r="D23" s="78" t="s">
        <v>57</v>
      </c>
    </row>
    <row r="24" spans="1:4" s="23" customFormat="1" ht="99" customHeight="1" x14ac:dyDescent="0.25">
      <c r="A24" s="101" t="s">
        <v>26</v>
      </c>
      <c r="B24" s="44">
        <f>4710.88</f>
        <v>4710.88</v>
      </c>
      <c r="C24" s="77" t="s">
        <v>72</v>
      </c>
      <c r="D24" s="78" t="s">
        <v>29</v>
      </c>
    </row>
    <row r="25" spans="1:4" s="42" customFormat="1" ht="94.15" customHeight="1" x14ac:dyDescent="0.25">
      <c r="A25" s="102"/>
      <c r="B25" s="44">
        <v>1269.55</v>
      </c>
      <c r="C25" s="77" t="s">
        <v>66</v>
      </c>
      <c r="D25" s="78" t="s">
        <v>50</v>
      </c>
    </row>
    <row r="26" spans="1:4" s="42" customFormat="1" ht="93.75" x14ac:dyDescent="0.25">
      <c r="A26" s="101" t="s">
        <v>27</v>
      </c>
      <c r="B26" s="44">
        <f>625.48</f>
        <v>625.48</v>
      </c>
      <c r="C26" s="77" t="s">
        <v>73</v>
      </c>
      <c r="D26" s="78" t="s">
        <v>29</v>
      </c>
    </row>
    <row r="27" spans="1:4" s="42" customFormat="1" ht="177.75" customHeight="1" x14ac:dyDescent="0.25">
      <c r="A27" s="102"/>
      <c r="B27" s="44">
        <v>270.98</v>
      </c>
      <c r="C27" s="77" t="s">
        <v>74</v>
      </c>
      <c r="D27" s="78" t="s">
        <v>58</v>
      </c>
    </row>
    <row r="28" spans="1:4" s="23" customFormat="1" ht="105.75" customHeight="1" x14ac:dyDescent="0.25">
      <c r="A28" s="101" t="s">
        <v>28</v>
      </c>
      <c r="B28" s="44">
        <f>2913.63</f>
        <v>2913.63</v>
      </c>
      <c r="C28" s="77" t="s">
        <v>75</v>
      </c>
      <c r="D28" s="78" t="s">
        <v>29</v>
      </c>
    </row>
    <row r="29" spans="1:4" s="42" customFormat="1" ht="180" customHeight="1" x14ac:dyDescent="0.25">
      <c r="A29" s="102"/>
      <c r="B29" s="44">
        <v>852.93</v>
      </c>
      <c r="C29" s="79" t="s">
        <v>70</v>
      </c>
      <c r="D29" s="78" t="s">
        <v>65</v>
      </c>
    </row>
    <row r="30" spans="1:4" s="23" customFormat="1" ht="151.5" customHeight="1" x14ac:dyDescent="0.25">
      <c r="A30" s="103" t="s">
        <v>24</v>
      </c>
      <c r="B30" s="44">
        <f>14659.84</f>
        <v>14659.84</v>
      </c>
      <c r="C30" s="79" t="s">
        <v>71</v>
      </c>
      <c r="D30" s="78" t="s">
        <v>67</v>
      </c>
    </row>
    <row r="31" spans="1:4" s="42" customFormat="1" ht="160.5" customHeight="1" x14ac:dyDescent="0.25">
      <c r="A31" s="104"/>
      <c r="B31" s="44">
        <f>590.19+2011.28</f>
        <v>2601.4700000000003</v>
      </c>
      <c r="C31" s="79" t="s">
        <v>44</v>
      </c>
      <c r="D31" s="78" t="s">
        <v>68</v>
      </c>
    </row>
    <row r="32" spans="1:4" s="42" customFormat="1" ht="39.75" customHeight="1" x14ac:dyDescent="0.25">
      <c r="A32" s="45" t="s">
        <v>33</v>
      </c>
      <c r="B32" s="24">
        <f>B33</f>
        <v>1800</v>
      </c>
      <c r="C32" s="79"/>
      <c r="D32" s="78"/>
    </row>
    <row r="33" spans="1:5" s="42" customFormat="1" ht="174.75" customHeight="1" x14ac:dyDescent="0.25">
      <c r="A33" s="43" t="s">
        <v>36</v>
      </c>
      <c r="B33" s="44">
        <v>1800</v>
      </c>
      <c r="C33" s="79" t="s">
        <v>35</v>
      </c>
      <c r="D33" s="78" t="s">
        <v>77</v>
      </c>
    </row>
    <row r="34" spans="1:5" s="25" customFormat="1" ht="33" customHeight="1" x14ac:dyDescent="0.25">
      <c r="A34" s="52" t="s">
        <v>0</v>
      </c>
      <c r="B34" s="53">
        <f>B8+B13+B20</f>
        <v>65936.479999999996</v>
      </c>
      <c r="C34" s="54"/>
      <c r="D34" s="26"/>
      <c r="E34" s="31"/>
    </row>
    <row r="35" spans="1:5" s="25" customFormat="1" ht="30" customHeight="1" x14ac:dyDescent="0.25">
      <c r="A35" s="93" t="s">
        <v>41</v>
      </c>
      <c r="B35" s="93"/>
      <c r="C35" s="93"/>
      <c r="D35" s="93"/>
      <c r="E35" s="31"/>
    </row>
    <row r="36" spans="1:5" s="25" customFormat="1" ht="30" customHeight="1" x14ac:dyDescent="0.25">
      <c r="A36" s="51" t="s">
        <v>7</v>
      </c>
      <c r="B36" s="50">
        <f>B37</f>
        <v>-43624.43</v>
      </c>
      <c r="C36" s="69"/>
      <c r="D36" s="69"/>
      <c r="E36" s="31"/>
    </row>
    <row r="37" spans="1:5" s="25" customFormat="1" ht="30" customHeight="1" x14ac:dyDescent="0.25">
      <c r="A37" s="81" t="s">
        <v>23</v>
      </c>
      <c r="B37" s="82">
        <f>B38</f>
        <v>-43624.43</v>
      </c>
      <c r="C37" s="80"/>
      <c r="D37" s="80"/>
      <c r="E37" s="31"/>
    </row>
    <row r="38" spans="1:5" s="25" customFormat="1" ht="104.25" customHeight="1" x14ac:dyDescent="0.25">
      <c r="A38" s="62" t="s">
        <v>42</v>
      </c>
      <c r="B38" s="67">
        <v>-43624.43</v>
      </c>
      <c r="C38" s="80"/>
      <c r="D38" s="77" t="s">
        <v>46</v>
      </c>
      <c r="E38" s="31"/>
    </row>
    <row r="39" spans="1:5" s="25" customFormat="1" ht="30" customHeight="1" x14ac:dyDescent="0.25">
      <c r="A39" s="52" t="s">
        <v>0</v>
      </c>
      <c r="B39" s="53">
        <f>B36</f>
        <v>-43624.43</v>
      </c>
      <c r="C39" s="54"/>
      <c r="D39" s="55"/>
      <c r="E39" s="31"/>
    </row>
    <row r="40" spans="1:5" ht="28.5" customHeight="1" x14ac:dyDescent="0.25">
      <c r="A40" s="27" t="s">
        <v>11</v>
      </c>
      <c r="B40" s="53">
        <f>B34+B39</f>
        <v>22312.049999999996</v>
      </c>
      <c r="C40" s="54"/>
      <c r="D40" s="28"/>
    </row>
    <row r="41" spans="1:5" x14ac:dyDescent="0.25">
      <c r="A41" s="29"/>
      <c r="B41" s="30"/>
    </row>
    <row r="42" spans="1:5" s="23" customFormat="1" x14ac:dyDescent="0.25">
      <c r="A42" s="29"/>
      <c r="B42" s="30"/>
      <c r="C42" s="13"/>
      <c r="D42" s="3"/>
    </row>
    <row r="43" spans="1:5" x14ac:dyDescent="0.25">
      <c r="B43" s="30"/>
    </row>
    <row r="44" spans="1:5" x14ac:dyDescent="0.25">
      <c r="A44" s="29"/>
      <c r="B44" s="40"/>
    </row>
    <row r="45" spans="1:5" s="23" customFormat="1" x14ac:dyDescent="0.25">
      <c r="A45" s="29"/>
      <c r="B45" s="5"/>
      <c r="C45" s="13"/>
      <c r="D45" s="3"/>
    </row>
    <row r="46" spans="1:5" s="23" customFormat="1" x14ac:dyDescent="0.25">
      <c r="A46" s="29"/>
      <c r="B46" s="5"/>
      <c r="C46" s="13"/>
      <c r="D46" s="3"/>
    </row>
    <row r="47" spans="1:5" s="23" customFormat="1" x14ac:dyDescent="0.25">
      <c r="A47" s="29"/>
      <c r="B47" s="5"/>
      <c r="C47" s="13"/>
      <c r="D47" s="3"/>
    </row>
    <row r="48" spans="1:5" s="23" customFormat="1" x14ac:dyDescent="0.25">
      <c r="A48" s="29"/>
      <c r="B48" s="5"/>
      <c r="C48" s="13"/>
      <c r="D48" s="3"/>
    </row>
  </sheetData>
  <customSheetViews>
    <customSheetView guid="{D963C193-9B68-47A7-AFD2-A31FAC2CD833}" scale="78" showPageBreaks="1" printArea="1" view="pageBreakPreview">
      <pane xSplit="2" ySplit="5" topLeftCell="C18" activePane="bottomRight" state="frozen"/>
      <selection pane="bottomRight" activeCell="D30" sqref="D30"/>
      <rowBreaks count="3" manualBreakCount="3">
        <brk id="22" max="3" man="1"/>
        <brk id="37" max="16383" man="1"/>
        <brk id="46" max="16383" man="1"/>
      </rowBreaks>
      <pageMargins left="1.1811023622047245" right="0.39370078740157483" top="0.78740157480314965" bottom="0.78740157480314965" header="0.39370078740157483" footer="0"/>
      <pageSetup paperSize="9" scale="39" fitToHeight="10" orientation="landscape" useFirstPageNumber="1" r:id="rId1"/>
      <headerFooter>
        <oddHeader>&amp;C&amp;"Times New Roman,обычный"&amp;14&amp;P</oddHeader>
      </headerFooter>
    </customSheetView>
    <customSheetView guid="{8ADB82F7-BC94-4A32-9680-8CFBAC1E956D}" scale="71" showPageBreaks="1" fitToPage="1">
      <pane xSplit="1" ySplit="4" topLeftCell="B32" activePane="bottomRight" state="frozen"/>
      <selection pane="bottomRight" activeCell="D9" sqref="D9"/>
      <pageMargins left="1.1811023622047245" right="0.39370078740157483" top="0.78740157480314965" bottom="0.78740157480314965" header="0.39370078740157483" footer="0"/>
      <printOptions horizontalCentered="1"/>
      <pageSetup paperSize="9" scale="39" fitToHeight="10" orientation="landscape" useFirstPageNumber="1" r:id="rId2"/>
    </customSheetView>
    <customSheetView guid="{0F22DF55-A5BA-47E9-8393-9C83F3558F7B}" scale="78" showPageBreaks="1" fitToPage="1" printArea="1" view="pageBreakPreview" topLeftCell="B9">
      <selection activeCell="C9" sqref="C9"/>
      <rowBreaks count="1" manualBreakCount="1">
        <brk id="22" max="3" man="1"/>
      </rowBreaks>
      <colBreaks count="1" manualBreakCount="1">
        <brk id="5" max="1048575" man="1"/>
      </colBreaks>
      <pageMargins left="0.59055118110236227" right="0.36" top="0.55118110236220474" bottom="0.19685039370078741" header="0.39370078740157483" footer="0"/>
      <pageSetup paperSize="9" scale="41" fitToHeight="10" orientation="landscape" useFirstPageNumber="1" r:id="rId3"/>
      <headerFooter>
        <oddHeader>&amp;C&amp;"Times New Roman,обычный"&amp;14&amp;P</oddHeader>
      </headerFooter>
    </customSheetView>
    <customSheetView guid="{C4F1229C-F644-49BB-B399-CB0E66F0A536}" scale="70" showPageBreaks="1" printArea="1" view="pageBreakPreview">
      <selection activeCell="A6" sqref="A6"/>
      <rowBreaks count="1" manualBreakCount="1">
        <brk id="33" max="3" man="1"/>
      </rowBreaks>
      <colBreaks count="1" manualBreakCount="1">
        <brk id="5" max="1048575" man="1"/>
      </colBreaks>
      <pageMargins left="0.59055118110236227" right="0.55118110236220474" top="0.55118110236220474" bottom="0.19685039370078741" header="0.39370078740157483" footer="0"/>
      <pageSetup paperSize="9" scale="42" fitToHeight="0" orientation="landscape" useFirstPageNumber="1" r:id="rId4"/>
      <headerFooter>
        <oddHeader>&amp;C&amp;"Times New Roman,обычный"&amp;14&amp;P</oddHeader>
      </headerFooter>
    </customSheetView>
    <customSheetView guid="{D67D0B2C-3E73-4124-8533-50B50CCB7689}" scale="70" showPageBreaks="1">
      <pane xSplit="2" ySplit="5" topLeftCell="C6" activePane="bottomRight" state="frozen"/>
      <selection pane="bottomRight" activeCell="A39" sqref="A39"/>
      <pageMargins left="0.47244094488188981" right="0" top="0.70866141732283472" bottom="0.55118110236220474" header="0.51181102362204722" footer="0"/>
      <pageSetup paperSize="8" scale="63" orientation="landscape" useFirstPageNumber="1" r:id="rId5"/>
      <headerFooter>
        <oddHeader>&amp;C&amp;"Times New Roman,обычный"&amp;14&amp;P</oddHeader>
      </headerFooter>
    </customSheetView>
    <customSheetView guid="{D8163073-459B-4CC1-A84A-17AEAE2E4AA8}" scale="90" fitToPage="1">
      <pane xSplit="2" ySplit="5" topLeftCell="D72" activePane="bottomRight" state="frozen"/>
      <selection pane="bottomRight" activeCell="B15" sqref="B15"/>
      <colBreaks count="1" manualBreakCount="1">
        <brk id="4" max="1048575" man="1"/>
      </colBreaks>
      <pageMargins left="1.1811023622047245" right="0.39370078740157483" top="0.78740157480314965" bottom="0.78740157480314965" header="0.39370078740157483" footer="0"/>
      <pageSetup paperSize="9" scale="40" fitToHeight="10" orientation="landscape" useFirstPageNumber="1" r:id="rId6"/>
      <headerFooter>
        <oddHeader>&amp;C&amp;"Times New Roman,обычный"&amp;14&amp;P</oddHeader>
      </headerFooter>
    </customSheetView>
    <customSheetView guid="{B0F5B057-653B-4F95-BADE-41F17396D177}" scale="70" showPageBreaks="1" fitToPage="1">
      <pane xSplit="1" ySplit="4" topLeftCell="B53" activePane="bottomRight" state="frozen"/>
      <selection pane="bottomRight" activeCell="D54" sqref="D54"/>
      <pageMargins left="1.1811023622047245" right="0.39370078740157483" top="0.78740157480314965" bottom="0.78740157480314965" header="0.39370078740157483" footer="0"/>
      <printOptions horizontalCentered="1"/>
      <pageSetup paperSize="9" scale="39" fitToHeight="10" orientation="landscape" useFirstPageNumber="1" r:id="rId7"/>
    </customSheetView>
    <customSheetView guid="{13AB9109-ECCD-4FB1-9737-3D62B4E7DB8F}" scale="70" showPageBreaks="1">
      <pane xSplit="2" ySplit="5" topLeftCell="C15" activePane="bottomRight" state="frozen"/>
      <selection pane="bottomRight" activeCell="C18" sqref="C18"/>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8"/>
      <headerFooter>
        <oddHeader>&amp;C&amp;"Times New Roman,обычный"&amp;14&amp;P</oddHeader>
      </headerFooter>
    </customSheetView>
    <customSheetView guid="{54D3BCF1-2C0B-42E0-B856-B74ED4DD1A00}" scale="70" showPageBreaks="1" printArea="1">
      <pane xSplit="1" ySplit="4" topLeftCell="B5" activePane="bottomRight" state="frozen"/>
      <selection pane="bottomRight" activeCell="D10" sqref="D10"/>
      <colBreaks count="1" manualBreakCount="1">
        <brk id="4" max="1048575" man="1"/>
      </colBreaks>
      <pageMargins left="0.78740157480314965" right="0.78740157480314965" top="1.1811023622047245" bottom="0.39370078740157483" header="0.39370078740157483" footer="0"/>
      <printOptions horizontalCentered="1"/>
      <pageSetup paperSize="9" scale="40" orientation="landscape" useFirstPageNumber="1" r:id="rId9"/>
    </customSheetView>
    <customSheetView guid="{9D807E20-0DCE-4079-B453-713D96B99B15}" scale="60" showPageBreaks="1" fitToPage="1">
      <pane xSplit="2" ySplit="5" topLeftCell="C15" activePane="bottomRight" state="frozen"/>
      <selection pane="bottomRight" activeCell="C16" sqref="C16"/>
      <colBreaks count="1" manualBreakCount="1">
        <brk id="5" max="1048575" man="1"/>
      </colBreaks>
      <pageMargins left="1.1811023622047245" right="0.39370078740157483" top="0.78740157480314965" bottom="0.78740157480314965" header="0.39370078740157483" footer="0"/>
      <pageSetup paperSize="9" scale="35" fitToHeight="10" orientation="landscape" useFirstPageNumber="1" r:id="rId10"/>
      <headerFooter>
        <oddHeader>&amp;C&amp;"Times New Roman,обычный"&amp;14&amp;P</oddHeader>
      </headerFooter>
    </customSheetView>
    <customSheetView guid="{74B37B9C-2526-431A-B55C-D4A4048B8181}" scale="55" showPageBreaks="1">
      <pane xSplit="2" ySplit="5" topLeftCell="C27" activePane="bottomRight" state="frozen"/>
      <selection pane="bottomRight" activeCell="D32" sqref="D32"/>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11"/>
      <headerFooter>
        <oddHeader>&amp;C&amp;"Times New Roman,обычный"&amp;14&amp;P</oddHeader>
      </headerFooter>
    </customSheetView>
    <customSheetView guid="{31EBE298-72ED-49A3-88F5-87F98A6F238B}" scale="70" showPageBreaks="1">
      <pane xSplit="1" ySplit="4" topLeftCell="B14" activePane="bottomRight" state="frozen"/>
      <selection pane="bottomRight" activeCell="D17" sqref="D17"/>
      <pageMargins left="0.78740157480314965" right="0.78740157480314965" top="1.1811023622047245" bottom="0.39370078740157483" header="0.39370078740157483" footer="0"/>
      <printOptions horizontalCentered="1"/>
      <pageSetup paperSize="9" scale="65" orientation="landscape" useFirstPageNumber="1" r:id="rId12"/>
    </customSheetView>
    <customSheetView guid="{9E1457AD-2F1E-40DE-98F3-31869029BCA4}" scale="60" showPageBreaks="1" printArea="1">
      <pane xSplit="2" ySplit="4" topLeftCell="C24" activePane="bottomRight" state="frozen"/>
      <selection pane="bottomRight" activeCell="C21" sqref="C21"/>
      <colBreaks count="1" manualBreakCount="1">
        <brk id="5" max="1048575" man="1"/>
      </colBreaks>
      <pageMargins left="0" right="0" top="0.55118110236220474" bottom="0.15748031496062992" header="0.39370078740157483" footer="0"/>
      <printOptions horizontalCentered="1"/>
      <pageSetup paperSize="9" scale="50" orientation="landscape" r:id="rId13"/>
    </customSheetView>
    <customSheetView guid="{58A50FC9-6F17-43B0-B0C0-903F08D6B6CB}" scale="56" showPageBreaks="1" printArea="1" hiddenRows="1" topLeftCell="A4">
      <pane xSplit="2" ySplit="2" topLeftCell="C6" activePane="bottomRight" state="frozen"/>
      <selection pane="bottomRight" activeCell="B6" sqref="B6"/>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4"/>
      <headerFooter>
        <oddHeader>&amp;C&amp;"Times New Roman,обычный"&amp;14&amp;P</oddHeader>
      </headerFooter>
    </customSheetView>
    <customSheetView guid="{AF030647-8264-4336-A0BC-EB17CF61641D}" scale="65" showPageBreaks="1" printArea="1">
      <pane xSplit="2" ySplit="4" topLeftCell="C32" activePane="bottomRight" state="frozen"/>
      <selection pane="bottomRight" activeCell="D40" sqref="D40:E40"/>
      <colBreaks count="1" manualBreakCount="1">
        <brk id="5" max="1048575" man="1"/>
      </colBreaks>
      <pageMargins left="0" right="0" top="0.55118110236220474" bottom="0.15748031496062992" header="0.39370078740157483" footer="0"/>
      <printOptions horizontalCentered="1"/>
      <pageSetup paperSize="9" scale="50" orientation="landscape" r:id="rId15"/>
    </customSheetView>
    <customSheetView guid="{13DF3E3E-0023-47B3-BAF6-5BC4F0B04656}" scale="56" showPageBreaks="1" printArea="1" topLeftCell="B1">
      <selection activeCell="E59" sqref="E59"/>
      <colBreaks count="1" manualBreakCount="1">
        <brk id="5" max="1048575" man="1"/>
      </colBreaks>
      <pageMargins left="0" right="0" top="0.55118110236220474" bottom="0.15748031496062992" header="0.39370078740157483" footer="0"/>
      <printOptions horizontalCentered="1"/>
      <pageSetup paperSize="9" scale="50" orientation="landscape" r:id="rId16"/>
    </customSheetView>
    <customSheetView guid="{58EA18CC-91E9-4FF5-A1BC-86C89561BEAB}" scale="70" showPageBreaks="1" printArea="1" topLeftCell="A4">
      <pane xSplit="2" ySplit="3" topLeftCell="E31" activePane="bottomRight" state="frozen"/>
      <selection pane="bottomRight" activeCell="E34" sqref="E34"/>
      <colBreaks count="1" manualBreakCount="1">
        <brk id="5" max="1048575" man="1"/>
      </colBreaks>
      <pageMargins left="0" right="0" top="0.78740157480314965" bottom="0.39370078740157483" header="0.39370078740157483" footer="0"/>
      <printOptions horizontalCentered="1"/>
      <pageSetup paperSize="9" scale="50" orientation="landscape" useFirstPageNumber="1" r:id="rId17"/>
    </customSheetView>
    <customSheetView guid="{BC1DE83E-639E-483B-8415-9C0564827C30}" scale="80" showPageBreaks="1" printArea="1">
      <pane xSplit="2" ySplit="5" topLeftCell="C19" activePane="bottomRight" state="frozen"/>
      <selection pane="bottomRight" activeCell="D24" sqref="D24"/>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8"/>
      <headerFooter>
        <oddHeader>&amp;C&amp;"Times New Roman,обычный"&amp;14&amp;P</oddHeader>
      </headerFooter>
    </customSheetView>
    <customSheetView guid="{5F0F2925-4F64-41C1-B986-29C5EDB3CF4C}" scale="60" printArea="1">
      <pane xSplit="2" ySplit="4" topLeftCell="C50" activePane="bottomRight" state="frozen"/>
      <selection pane="bottomRight" activeCell="E63" sqref="E63"/>
      <colBreaks count="1" manualBreakCount="1">
        <brk id="5" max="1048575" man="1"/>
      </colBreaks>
      <pageMargins left="0" right="0" top="0.55118110236220474" bottom="0.15748031496062992" header="0.39370078740157483" footer="0"/>
      <printOptions horizontalCentered="1"/>
      <pageSetup paperSize="9" scale="50" orientation="landscape" r:id="rId19"/>
    </customSheetView>
    <customSheetView guid="{0ABDCBE0-789A-48C1-9B84-1C1A82B9604B}" scale="80" showPageBreaks="1" printArea="1">
      <pane xSplit="2" ySplit="4" topLeftCell="C21" activePane="bottomRight" state="frozen"/>
      <selection pane="bottomRight" activeCell="B28" sqref="B28"/>
      <colBreaks count="1" manualBreakCount="1">
        <brk id="5" max="1048575" man="1"/>
      </colBreaks>
      <pageMargins left="0" right="0" top="0.55118110236220474" bottom="0.15748031496062992" header="0.39370078740157483" footer="0"/>
      <printOptions horizontalCentered="1"/>
      <pageSetup paperSize="9" scale="50" orientation="landscape" r:id="rId20"/>
    </customSheetView>
    <customSheetView guid="{1BEF2181-BC0A-4660-9AC3-A3A3AEFDA285}" scale="65" printArea="1">
      <pane xSplit="2" ySplit="4" topLeftCell="C50" activePane="bottomRight" state="frozen"/>
      <selection pane="bottomRight" activeCell="B68" sqref="B68"/>
      <colBreaks count="1" manualBreakCount="1">
        <brk id="5" max="1048575" man="1"/>
      </colBreaks>
      <pageMargins left="0" right="0" top="0.55118110236220474" bottom="0.15748031496062992" header="0.39370078740157483" footer="0"/>
      <printOptions horizontalCentered="1"/>
      <pageSetup paperSize="9" scale="50" orientation="landscape" r:id="rId21"/>
    </customSheetView>
    <customSheetView guid="{386467DA-AE54-48DD-A0C0-0F29318F2700}" scale="60" showPageBreaks="1" fitToPage="1">
      <pane xSplit="1" ySplit="4" topLeftCell="B5" activePane="bottomRight" state="frozen"/>
      <selection pane="bottomRight" activeCell="C11" sqref="C11"/>
      <pageMargins left="1.1811023622047245" right="0.39370078740157483" top="0.78740157480314965" bottom="0.78740157480314965" header="0.39370078740157483" footer="0"/>
      <printOptions horizontalCentered="1"/>
      <pageSetup paperSize="9" scale="43" fitToHeight="10" orientation="landscape" useFirstPageNumber="1" r:id="rId22"/>
    </customSheetView>
    <customSheetView guid="{F1845C8C-E450-491E-87F6-3A3ADFD87BBB}" scale="60" showPageBreaks="1">
      <pane xSplit="2" ySplit="5" topLeftCell="C43" activePane="bottomRight" state="frozen"/>
      <selection pane="bottomRight" activeCell="A50" sqref="A50:XFD50"/>
      <colBreaks count="1" manualBreakCount="1">
        <brk id="5" max="1048575" man="1"/>
      </colBreaks>
      <pageMargins left="0.27559055118110237" right="0.23622047244094491" top="0.78740157480314965" bottom="0.31496062992125984" header="0.6692913385826772" footer="0"/>
      <pageSetup paperSize="9" scale="45" fitToHeight="10" orientation="landscape" useFirstPageNumber="1" r:id="rId23"/>
      <headerFooter>
        <oddHeader>&amp;C&amp;"Times New Roman,обычный"&amp;14&amp;P</oddHeader>
      </headerFooter>
    </customSheetView>
    <customSheetView guid="{677A1C2C-215F-4102-BEBC-58D3B87647DE}" scale="60" showPageBreaks="1">
      <pane xSplit="2" ySplit="5" topLeftCell="C42" activePane="bottomRight" state="frozen"/>
      <selection pane="bottomRight" activeCell="A44" sqref="A44"/>
      <colBreaks count="1" manualBreakCount="1">
        <brk id="5" max="1048575" man="1"/>
      </colBreaks>
      <pageMargins left="0" right="0" top="0.78740157480314965" bottom="0.59055118110236227" header="0.39370078740157483" footer="0"/>
      <pageSetup paperSize="9" scale="43" orientation="landscape" useFirstPageNumber="1" r:id="rId24"/>
      <headerFooter>
        <oddHeader>&amp;C&amp;"Times New Roman,обычный"&amp;14&amp;P</oddHeader>
      </headerFooter>
    </customSheetView>
    <customSheetView guid="{C05F61D9-2CE1-4F8D-A59F-231C44DC7E34}" scale="59" showPageBreaks="1" fitToPage="1">
      <pane xSplit="1" ySplit="4" topLeftCell="B77" activePane="bottomRight" state="frozen"/>
      <selection pane="bottomRight" activeCell="B82" sqref="B82"/>
      <pageMargins left="1.1811023622047245" right="0.39370078740157483" top="0.78740157480314965" bottom="0.78740157480314965" header="0.39370078740157483" footer="0"/>
      <printOptions horizontalCentered="1"/>
      <pageSetup paperSize="9" scale="40" fitToHeight="10" orientation="landscape" useFirstPageNumber="1" r:id="rId25"/>
    </customSheetView>
    <customSheetView guid="{2D3D08B4-F1A7-4138-B102-6B6CEB6CB6B0}" scale="60" showPageBreaks="1" fitToPage="1">
      <pane xSplit="2" ySplit="5" topLeftCell="C6" activePane="bottomRight" state="frozen"/>
      <selection pane="bottomRight" activeCell="A11" sqref="A11"/>
      <colBreaks count="1" manualBreakCount="1">
        <brk id="4" max="1048575" man="1"/>
      </colBreaks>
      <pageMargins left="1.1811023622047245" right="0.39370078740157483" top="0.78740157480314965" bottom="0.78740157480314965" header="0.39370078740157483" footer="0"/>
      <pageSetup paperSize="9" scale="40" fitToHeight="10" orientation="landscape" useFirstPageNumber="1" r:id="rId26"/>
      <headerFooter>
        <oddHeader>&amp;C&amp;"Times New Roman,обычный"&amp;14&amp;P</oddHeader>
      </headerFooter>
    </customSheetView>
    <customSheetView guid="{E6F5D563-72F7-4B76-A0D3-D57D74D01F2C}" scale="70" showPageBreaks="1" printArea="1" view="pageBreakPreview">
      <pane xSplit="2" ySplit="5" topLeftCell="C32" activePane="bottomRight" state="frozen"/>
      <selection pane="bottomRight" activeCell="B37" sqref="B37"/>
      <colBreaks count="1" manualBreakCount="1">
        <brk id="4" max="1048575" man="1"/>
      </colBreaks>
      <pageMargins left="0.6692913385826772" right="0" top="0.78740157480314965" bottom="0.59055118110236227" header="0.39370078740157483" footer="0"/>
      <pageSetup paperSize="9" scale="29" fitToHeight="5" orientation="landscape" r:id="rId27"/>
      <headerFooter differentFirst="1">
        <oddHeader>&amp;C&amp;"Times New Roman,обычный"&amp;14&amp;P</oddHeader>
      </headerFooter>
    </customSheetView>
    <customSheetView guid="{7AAF5922-39F8-4282-B83D-A48B18C8B156}" scale="60" fitToPage="1">
      <pane xSplit="2" ySplit="5" topLeftCell="C6" activePane="bottomRight" state="frozen"/>
      <selection pane="bottomRight" activeCell="C26" sqref="C26"/>
      <pageMargins left="0" right="0" top="0.78740157480314965" bottom="0.59055118110236227" header="0.39370078740157483" footer="0"/>
      <pageSetup paperSize="8" scale="63" fitToHeight="0" orientation="landscape" useFirstPageNumber="1" r:id="rId28"/>
      <headerFooter>
        <oddHeader>&amp;C&amp;"Times New Roman,обычный"&amp;14&amp;P</oddHeader>
      </headerFooter>
    </customSheetView>
    <customSheetView guid="{F59AD919-7FD1-4BB0-B86D-264A895B1B9E}" scale="70" showPageBreaks="1" printArea="1" view="pageBreakPreview" topLeftCell="A31">
      <selection activeCell="D37" sqref="D37"/>
      <rowBreaks count="1" manualBreakCount="1">
        <brk id="27" max="3" man="1"/>
      </rowBreaks>
      <colBreaks count="1" manualBreakCount="1">
        <brk id="5" max="1048575" man="1"/>
      </colBreaks>
      <pageMargins left="0.78740157480314965" right="0.78740157480314965" top="1.1811023622047245" bottom="0.59055118110236227" header="0.39370078740157483" footer="0"/>
      <pageSetup paperSize="9" scale="39" fitToHeight="0" orientation="landscape" useFirstPageNumber="1" r:id="rId29"/>
      <headerFooter>
        <oddHeader>&amp;C&amp;"Times New Roman,обычный"&amp;14&amp;P</oddHeader>
      </headerFooter>
    </customSheetView>
    <customSheetView guid="{6534CE37-72FC-43CD-938E-9C2B8BA655A2}" scale="70" showPageBreaks="1" printArea="1" view="pageBreakPreview">
      <selection activeCell="A34" sqref="A34:D34"/>
      <rowBreaks count="1" manualBreakCount="1">
        <brk id="31" max="3" man="1"/>
      </rowBreaks>
      <colBreaks count="1" manualBreakCount="1">
        <brk id="5" max="1048575" man="1"/>
      </colBreaks>
      <pageMargins left="0.78740157480314965" right="0.78740157480314965" top="1.1811023622047245" bottom="0.59055118110236227" header="0.39370078740157483" footer="0"/>
      <pageSetup paperSize="9" scale="38" fitToHeight="0" orientation="landscape" useFirstPageNumber="1" r:id="rId30"/>
      <headerFooter>
        <oddHeader>&amp;C&amp;"Times New Roman,обычный"&amp;14&amp;P</oddHeader>
      </headerFooter>
    </customSheetView>
  </customSheetViews>
  <mergeCells count="11">
    <mergeCell ref="A1:D1"/>
    <mergeCell ref="A2:D2"/>
    <mergeCell ref="A35:D35"/>
    <mergeCell ref="A7:D7"/>
    <mergeCell ref="A17:A18"/>
    <mergeCell ref="A22:A23"/>
    <mergeCell ref="A24:A25"/>
    <mergeCell ref="A26:A27"/>
    <mergeCell ref="A28:A29"/>
    <mergeCell ref="A30:A31"/>
    <mergeCell ref="A6:D6"/>
  </mergeCells>
  <pageMargins left="0.78740157480314965" right="0.78740157480314965" top="1.1811023622047245" bottom="0.59055118110236227" header="0.39370078740157483" footer="0"/>
  <pageSetup paperSize="9" scale="39" fitToHeight="0" orientation="landscape" useFirstPageNumber="1" r:id="rId31"/>
  <headerFooter differentFirst="1">
    <oddHeader>&amp;C&amp;"Times New Roman,обычный"&amp;14&amp;P</oddHeader>
  </headerFooter>
  <rowBreaks count="1" manualBreakCount="1">
    <brk id="23" max="3" man="1"/>
  </rowBreaks>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zoomScale="51" zoomScaleNormal="51" workbookViewId="0">
      <selection activeCell="F33" sqref="F33"/>
    </sheetView>
  </sheetViews>
  <sheetFormatPr defaultRowHeight="18.75" x14ac:dyDescent="0.25"/>
  <cols>
    <col min="1" max="1" width="81" customWidth="1"/>
    <col min="2" max="2" width="26.28515625" style="5" customWidth="1"/>
    <col min="3" max="3" width="101.7109375" style="13" customWidth="1"/>
    <col min="4" max="4" width="105.85546875" style="3" customWidth="1"/>
    <col min="5" max="21" width="9.140625" style="23"/>
    <col min="22" max="22" width="9.42578125" style="23" customWidth="1"/>
    <col min="23" max="80" width="9.140625" style="23"/>
    <col min="81" max="81" width="10.5703125" style="23" customWidth="1"/>
    <col min="82" max="82" width="60.42578125" style="23" customWidth="1"/>
    <col min="83" max="83" width="18.28515625" style="23" customWidth="1"/>
    <col min="84" max="84" width="92.28515625" style="23" customWidth="1"/>
    <col min="85" max="85" width="85.28515625" style="23" customWidth="1"/>
    <col min="86" max="86" width="10.140625" style="23" customWidth="1"/>
    <col min="87" max="87" width="15" style="23" customWidth="1"/>
    <col min="88" max="88" width="32.7109375" style="23" customWidth="1"/>
    <col min="89" max="336" width="9.140625" style="23"/>
    <col min="337" max="337" width="10.5703125" style="23" customWidth="1"/>
    <col min="338" max="338" width="60.42578125" style="23" customWidth="1"/>
    <col min="339" max="339" width="18.28515625" style="23" customWidth="1"/>
    <col min="340" max="340" width="92.28515625" style="23" customWidth="1"/>
    <col min="341" max="341" width="85.28515625" style="23" customWidth="1"/>
    <col min="342" max="342" width="10.140625" style="23" customWidth="1"/>
    <col min="343" max="343" width="15" style="23" customWidth="1"/>
    <col min="344" max="344" width="32.7109375" style="23" customWidth="1"/>
    <col min="345" max="592" width="9.140625" style="23"/>
    <col min="593" max="593" width="10.5703125" style="23" customWidth="1"/>
    <col min="594" max="594" width="60.42578125" style="23" customWidth="1"/>
    <col min="595" max="595" width="18.28515625" style="23" customWidth="1"/>
    <col min="596" max="596" width="92.28515625" style="23" customWidth="1"/>
    <col min="597" max="597" width="85.28515625" style="23" customWidth="1"/>
    <col min="598" max="598" width="10.140625" style="23" customWidth="1"/>
    <col min="599" max="599" width="15" style="23" customWidth="1"/>
    <col min="600" max="600" width="32.7109375" style="23" customWidth="1"/>
    <col min="601" max="848" width="9.140625" style="23"/>
    <col min="849" max="849" width="10.5703125" style="23" customWidth="1"/>
    <col min="850" max="850" width="60.42578125" style="23" customWidth="1"/>
    <col min="851" max="851" width="18.28515625" style="23" customWidth="1"/>
    <col min="852" max="852" width="92.28515625" style="23" customWidth="1"/>
    <col min="853" max="853" width="85.28515625" style="23" customWidth="1"/>
    <col min="854" max="854" width="10.140625" style="23" customWidth="1"/>
    <col min="855" max="855" width="15" style="23" customWidth="1"/>
    <col min="856" max="856" width="32.7109375" style="23" customWidth="1"/>
    <col min="857" max="1104" width="9.140625" style="23"/>
    <col min="1105" max="1105" width="10.5703125" style="23" customWidth="1"/>
    <col min="1106" max="1106" width="60.42578125" style="23" customWidth="1"/>
    <col min="1107" max="1107" width="18.28515625" style="23" customWidth="1"/>
    <col min="1108" max="1108" width="92.28515625" style="23" customWidth="1"/>
    <col min="1109" max="1109" width="85.28515625" style="23" customWidth="1"/>
    <col min="1110" max="1110" width="10.140625" style="23" customWidth="1"/>
    <col min="1111" max="1111" width="15" style="23" customWidth="1"/>
    <col min="1112" max="1112" width="32.7109375" style="23" customWidth="1"/>
    <col min="1113" max="1360" width="9.140625" style="23"/>
    <col min="1361" max="1361" width="10.5703125" style="23" customWidth="1"/>
    <col min="1362" max="1362" width="60.42578125" style="23" customWidth="1"/>
    <col min="1363" max="1363" width="18.28515625" style="23" customWidth="1"/>
    <col min="1364" max="1364" width="92.28515625" style="23" customWidth="1"/>
    <col min="1365" max="1365" width="85.28515625" style="23" customWidth="1"/>
    <col min="1366" max="1366" width="10.140625" style="23" customWidth="1"/>
    <col min="1367" max="1367" width="15" style="23" customWidth="1"/>
    <col min="1368" max="1368" width="32.7109375" style="23" customWidth="1"/>
    <col min="1369" max="1616" width="9.140625" style="23"/>
    <col min="1617" max="1617" width="10.5703125" style="23" customWidth="1"/>
    <col min="1618" max="1618" width="60.42578125" style="23" customWidth="1"/>
    <col min="1619" max="1619" width="18.28515625" style="23" customWidth="1"/>
    <col min="1620" max="1620" width="92.28515625" style="23" customWidth="1"/>
    <col min="1621" max="1621" width="85.28515625" style="23" customWidth="1"/>
    <col min="1622" max="1622" width="10.140625" style="23" customWidth="1"/>
    <col min="1623" max="1623" width="15" style="23" customWidth="1"/>
    <col min="1624" max="1624" width="32.7109375" style="23" customWidth="1"/>
    <col min="1625" max="1872" width="9.140625" style="23"/>
    <col min="1873" max="1873" width="10.5703125" style="23" customWidth="1"/>
    <col min="1874" max="1874" width="60.42578125" style="23" customWidth="1"/>
    <col min="1875" max="1875" width="18.28515625" style="23" customWidth="1"/>
    <col min="1876" max="1876" width="92.28515625" style="23" customWidth="1"/>
    <col min="1877" max="1877" width="85.28515625" style="23" customWidth="1"/>
    <col min="1878" max="1878" width="10.140625" style="23" customWidth="1"/>
    <col min="1879" max="1879" width="15" style="23" customWidth="1"/>
    <col min="1880" max="1880" width="32.7109375" style="23" customWidth="1"/>
    <col min="1881" max="2128" width="9.140625" style="23"/>
    <col min="2129" max="2129" width="10.5703125" style="23" customWidth="1"/>
    <col min="2130" max="2130" width="60.42578125" style="23" customWidth="1"/>
    <col min="2131" max="2131" width="18.28515625" style="23" customWidth="1"/>
    <col min="2132" max="2132" width="92.28515625" style="23" customWidth="1"/>
    <col min="2133" max="2133" width="85.28515625" style="23" customWidth="1"/>
    <col min="2134" max="2134" width="10.140625" style="23" customWidth="1"/>
    <col min="2135" max="2135" width="15" style="23" customWidth="1"/>
    <col min="2136" max="2136" width="32.7109375" style="23" customWidth="1"/>
    <col min="2137" max="2384" width="9.140625" style="23"/>
    <col min="2385" max="2385" width="10.5703125" style="23" customWidth="1"/>
    <col min="2386" max="2386" width="60.42578125" style="23" customWidth="1"/>
    <col min="2387" max="2387" width="18.28515625" style="23" customWidth="1"/>
    <col min="2388" max="2388" width="92.28515625" style="23" customWidth="1"/>
    <col min="2389" max="2389" width="85.28515625" style="23" customWidth="1"/>
    <col min="2390" max="2390" width="10.140625" style="23" customWidth="1"/>
    <col min="2391" max="2391" width="15" style="23" customWidth="1"/>
    <col min="2392" max="2392" width="32.7109375" style="23" customWidth="1"/>
    <col min="2393" max="2640" width="9.140625" style="23"/>
    <col min="2641" max="2641" width="10.5703125" style="23" customWidth="1"/>
    <col min="2642" max="2642" width="60.42578125" style="23" customWidth="1"/>
    <col min="2643" max="2643" width="18.28515625" style="23" customWidth="1"/>
    <col min="2644" max="2644" width="92.28515625" style="23" customWidth="1"/>
    <col min="2645" max="2645" width="85.28515625" style="23" customWidth="1"/>
    <col min="2646" max="2646" width="10.140625" style="23" customWidth="1"/>
    <col min="2647" max="2647" width="15" style="23" customWidth="1"/>
    <col min="2648" max="2648" width="32.7109375" style="23" customWidth="1"/>
    <col min="2649" max="2896" width="9.140625" style="23"/>
    <col min="2897" max="2897" width="10.5703125" style="23" customWidth="1"/>
    <col min="2898" max="2898" width="60.42578125" style="23" customWidth="1"/>
    <col min="2899" max="2899" width="18.28515625" style="23" customWidth="1"/>
    <col min="2900" max="2900" width="92.28515625" style="23" customWidth="1"/>
    <col min="2901" max="2901" width="85.28515625" style="23" customWidth="1"/>
    <col min="2902" max="2902" width="10.140625" style="23" customWidth="1"/>
    <col min="2903" max="2903" width="15" style="23" customWidth="1"/>
    <col min="2904" max="2904" width="32.7109375" style="23" customWidth="1"/>
    <col min="2905" max="3152" width="9.140625" style="23"/>
    <col min="3153" max="3153" width="10.5703125" style="23" customWidth="1"/>
    <col min="3154" max="3154" width="60.42578125" style="23" customWidth="1"/>
    <col min="3155" max="3155" width="18.28515625" style="23" customWidth="1"/>
    <col min="3156" max="3156" width="92.28515625" style="23" customWidth="1"/>
    <col min="3157" max="3157" width="85.28515625" style="23" customWidth="1"/>
    <col min="3158" max="3158" width="10.140625" style="23" customWidth="1"/>
    <col min="3159" max="3159" width="15" style="23" customWidth="1"/>
    <col min="3160" max="3160" width="32.7109375" style="23" customWidth="1"/>
    <col min="3161" max="3408" width="9.140625" style="23"/>
    <col min="3409" max="3409" width="10.5703125" style="23" customWidth="1"/>
    <col min="3410" max="3410" width="60.42578125" style="23" customWidth="1"/>
    <col min="3411" max="3411" width="18.28515625" style="23" customWidth="1"/>
    <col min="3412" max="3412" width="92.28515625" style="23" customWidth="1"/>
    <col min="3413" max="3413" width="85.28515625" style="23" customWidth="1"/>
    <col min="3414" max="3414" width="10.140625" style="23" customWidth="1"/>
    <col min="3415" max="3415" width="15" style="23" customWidth="1"/>
    <col min="3416" max="3416" width="32.7109375" style="23" customWidth="1"/>
    <col min="3417" max="3664" width="9.140625" style="23"/>
    <col min="3665" max="3665" width="10.5703125" style="23" customWidth="1"/>
    <col min="3666" max="3666" width="60.42578125" style="23" customWidth="1"/>
    <col min="3667" max="3667" width="18.28515625" style="23" customWidth="1"/>
    <col min="3668" max="3668" width="92.28515625" style="23" customWidth="1"/>
    <col min="3669" max="3669" width="85.28515625" style="23" customWidth="1"/>
    <col min="3670" max="3670" width="10.140625" style="23" customWidth="1"/>
    <col min="3671" max="3671" width="15" style="23" customWidth="1"/>
    <col min="3672" max="3672" width="32.7109375" style="23" customWidth="1"/>
    <col min="3673" max="3920" width="9.140625" style="23"/>
    <col min="3921" max="3921" width="10.5703125" style="23" customWidth="1"/>
    <col min="3922" max="3922" width="60.42578125" style="23" customWidth="1"/>
    <col min="3923" max="3923" width="18.28515625" style="23" customWidth="1"/>
    <col min="3924" max="3924" width="92.28515625" style="23" customWidth="1"/>
    <col min="3925" max="3925" width="85.28515625" style="23" customWidth="1"/>
    <col min="3926" max="3926" width="10.140625" style="23" customWidth="1"/>
    <col min="3927" max="3927" width="15" style="23" customWidth="1"/>
    <col min="3928" max="3928" width="32.7109375" style="23" customWidth="1"/>
    <col min="3929" max="4176" width="9.140625" style="23"/>
    <col min="4177" max="4177" width="10.5703125" style="23" customWidth="1"/>
    <col min="4178" max="4178" width="60.42578125" style="23" customWidth="1"/>
    <col min="4179" max="4179" width="18.28515625" style="23" customWidth="1"/>
    <col min="4180" max="4180" width="92.28515625" style="23" customWidth="1"/>
    <col min="4181" max="4181" width="85.28515625" style="23" customWidth="1"/>
    <col min="4182" max="4182" width="10.140625" style="23" customWidth="1"/>
    <col min="4183" max="4183" width="15" style="23" customWidth="1"/>
    <col min="4184" max="4184" width="32.7109375" style="23" customWidth="1"/>
    <col min="4185" max="4432" width="9.140625" style="23"/>
    <col min="4433" max="4433" width="10.5703125" style="23" customWidth="1"/>
    <col min="4434" max="4434" width="60.42578125" style="23" customWidth="1"/>
    <col min="4435" max="4435" width="18.28515625" style="23" customWidth="1"/>
    <col min="4436" max="4436" width="92.28515625" style="23" customWidth="1"/>
    <col min="4437" max="4437" width="85.28515625" style="23" customWidth="1"/>
    <col min="4438" max="4438" width="10.140625" style="23" customWidth="1"/>
    <col min="4439" max="4439" width="15" style="23" customWidth="1"/>
    <col min="4440" max="4440" width="32.7109375" style="23" customWidth="1"/>
    <col min="4441" max="4688" width="9.140625" style="23"/>
    <col min="4689" max="4689" width="10.5703125" style="23" customWidth="1"/>
    <col min="4690" max="4690" width="60.42578125" style="23" customWidth="1"/>
    <col min="4691" max="4691" width="18.28515625" style="23" customWidth="1"/>
    <col min="4692" max="4692" width="92.28515625" style="23" customWidth="1"/>
    <col min="4693" max="4693" width="85.28515625" style="23" customWidth="1"/>
    <col min="4694" max="4694" width="10.140625" style="23" customWidth="1"/>
    <col min="4695" max="4695" width="15" style="23" customWidth="1"/>
    <col min="4696" max="4696" width="32.7109375" style="23" customWidth="1"/>
    <col min="4697" max="4944" width="9.140625" style="23"/>
    <col min="4945" max="4945" width="10.5703125" style="23" customWidth="1"/>
    <col min="4946" max="4946" width="60.42578125" style="23" customWidth="1"/>
    <col min="4947" max="4947" width="18.28515625" style="23" customWidth="1"/>
    <col min="4948" max="4948" width="92.28515625" style="23" customWidth="1"/>
    <col min="4949" max="4949" width="85.28515625" style="23" customWidth="1"/>
    <col min="4950" max="4950" width="10.140625" style="23" customWidth="1"/>
    <col min="4951" max="4951" width="15" style="23" customWidth="1"/>
    <col min="4952" max="4952" width="32.7109375" style="23" customWidth="1"/>
    <col min="4953" max="5200" width="9.140625" style="23"/>
    <col min="5201" max="5201" width="10.5703125" style="23" customWidth="1"/>
    <col min="5202" max="5202" width="60.42578125" style="23" customWidth="1"/>
    <col min="5203" max="5203" width="18.28515625" style="23" customWidth="1"/>
    <col min="5204" max="5204" width="92.28515625" style="23" customWidth="1"/>
    <col min="5205" max="5205" width="85.28515625" style="23" customWidth="1"/>
    <col min="5206" max="5206" width="10.140625" style="23" customWidth="1"/>
    <col min="5207" max="5207" width="15" style="23" customWidth="1"/>
    <col min="5208" max="5208" width="32.7109375" style="23" customWidth="1"/>
    <col min="5209" max="5456" width="9.140625" style="23"/>
    <col min="5457" max="5457" width="10.5703125" style="23" customWidth="1"/>
    <col min="5458" max="5458" width="60.42578125" style="23" customWidth="1"/>
    <col min="5459" max="5459" width="18.28515625" style="23" customWidth="1"/>
    <col min="5460" max="5460" width="92.28515625" style="23" customWidth="1"/>
    <col min="5461" max="5461" width="85.28515625" style="23" customWidth="1"/>
    <col min="5462" max="5462" width="10.140625" style="23" customWidth="1"/>
    <col min="5463" max="5463" width="15" style="23" customWidth="1"/>
    <col min="5464" max="5464" width="32.7109375" style="23" customWidth="1"/>
    <col min="5465" max="5712" width="9.140625" style="23"/>
    <col min="5713" max="5713" width="10.5703125" style="23" customWidth="1"/>
    <col min="5714" max="5714" width="60.42578125" style="23" customWidth="1"/>
    <col min="5715" max="5715" width="18.28515625" style="23" customWidth="1"/>
    <col min="5716" max="5716" width="92.28515625" style="23" customWidth="1"/>
    <col min="5717" max="5717" width="85.28515625" style="23" customWidth="1"/>
    <col min="5718" max="5718" width="10.140625" style="23" customWidth="1"/>
    <col min="5719" max="5719" width="15" style="23" customWidth="1"/>
    <col min="5720" max="5720" width="32.7109375" style="23" customWidth="1"/>
    <col min="5721" max="5968" width="9.140625" style="23"/>
    <col min="5969" max="5969" width="10.5703125" style="23" customWidth="1"/>
    <col min="5970" max="5970" width="60.42578125" style="23" customWidth="1"/>
    <col min="5971" max="5971" width="18.28515625" style="23" customWidth="1"/>
    <col min="5972" max="5972" width="92.28515625" style="23" customWidth="1"/>
    <col min="5973" max="5973" width="85.28515625" style="23" customWidth="1"/>
    <col min="5974" max="5974" width="10.140625" style="23" customWidth="1"/>
    <col min="5975" max="5975" width="15" style="23" customWidth="1"/>
    <col min="5976" max="5976" width="32.7109375" style="23" customWidth="1"/>
    <col min="5977" max="6224" width="9.140625" style="23"/>
    <col min="6225" max="6225" width="10.5703125" style="23" customWidth="1"/>
    <col min="6226" max="6226" width="60.42578125" style="23" customWidth="1"/>
    <col min="6227" max="6227" width="18.28515625" style="23" customWidth="1"/>
    <col min="6228" max="6228" width="92.28515625" style="23" customWidth="1"/>
    <col min="6229" max="6229" width="85.28515625" style="23" customWidth="1"/>
    <col min="6230" max="6230" width="10.140625" style="23" customWidth="1"/>
    <col min="6231" max="6231" width="15" style="23" customWidth="1"/>
    <col min="6232" max="6232" width="32.7109375" style="23" customWidth="1"/>
    <col min="6233" max="6480" width="9.140625" style="23"/>
    <col min="6481" max="6481" width="10.5703125" style="23" customWidth="1"/>
    <col min="6482" max="6482" width="60.42578125" style="23" customWidth="1"/>
    <col min="6483" max="6483" width="18.28515625" style="23" customWidth="1"/>
    <col min="6484" max="6484" width="92.28515625" style="23" customWidth="1"/>
    <col min="6485" max="6485" width="85.28515625" style="23" customWidth="1"/>
    <col min="6486" max="6486" width="10.140625" style="23" customWidth="1"/>
    <col min="6487" max="6487" width="15" style="23" customWidth="1"/>
    <col min="6488" max="6488" width="32.7109375" style="23" customWidth="1"/>
    <col min="6489" max="6736" width="9.140625" style="23"/>
    <col min="6737" max="6737" width="10.5703125" style="23" customWidth="1"/>
    <col min="6738" max="6738" width="60.42578125" style="23" customWidth="1"/>
    <col min="6739" max="6739" width="18.28515625" style="23" customWidth="1"/>
    <col min="6740" max="6740" width="92.28515625" style="23" customWidth="1"/>
    <col min="6741" max="6741" width="85.28515625" style="23" customWidth="1"/>
    <col min="6742" max="6742" width="10.140625" style="23" customWidth="1"/>
    <col min="6743" max="6743" width="15" style="23" customWidth="1"/>
    <col min="6744" max="6744" width="32.7109375" style="23" customWidth="1"/>
    <col min="6745" max="6992" width="9.140625" style="23"/>
    <col min="6993" max="6993" width="10.5703125" style="23" customWidth="1"/>
    <col min="6994" max="6994" width="60.42578125" style="23" customWidth="1"/>
    <col min="6995" max="6995" width="18.28515625" style="23" customWidth="1"/>
    <col min="6996" max="6996" width="92.28515625" style="23" customWidth="1"/>
    <col min="6997" max="6997" width="85.28515625" style="23" customWidth="1"/>
    <col min="6998" max="6998" width="10.140625" style="23" customWidth="1"/>
    <col min="6999" max="6999" width="15" style="23" customWidth="1"/>
    <col min="7000" max="7000" width="32.7109375" style="23" customWidth="1"/>
    <col min="7001" max="7248" width="9.140625" style="23"/>
    <col min="7249" max="7249" width="10.5703125" style="23" customWidth="1"/>
    <col min="7250" max="7250" width="60.42578125" style="23" customWidth="1"/>
    <col min="7251" max="7251" width="18.28515625" style="23" customWidth="1"/>
    <col min="7252" max="7252" width="92.28515625" style="23" customWidth="1"/>
    <col min="7253" max="7253" width="85.28515625" style="23" customWidth="1"/>
    <col min="7254" max="7254" width="10.140625" style="23" customWidth="1"/>
    <col min="7255" max="7255" width="15" style="23" customWidth="1"/>
    <col min="7256" max="7256" width="32.7109375" style="23" customWidth="1"/>
    <col min="7257" max="7504" width="9.140625" style="23"/>
    <col min="7505" max="7505" width="10.5703125" style="23" customWidth="1"/>
    <col min="7506" max="7506" width="60.42578125" style="23" customWidth="1"/>
    <col min="7507" max="7507" width="18.28515625" style="23" customWidth="1"/>
    <col min="7508" max="7508" width="92.28515625" style="23" customWidth="1"/>
    <col min="7509" max="7509" width="85.28515625" style="23" customWidth="1"/>
    <col min="7510" max="7510" width="10.140625" style="23" customWidth="1"/>
    <col min="7511" max="7511" width="15" style="23" customWidth="1"/>
    <col min="7512" max="7512" width="32.7109375" style="23" customWidth="1"/>
    <col min="7513" max="7760" width="9.140625" style="23"/>
    <col min="7761" max="7761" width="10.5703125" style="23" customWidth="1"/>
    <col min="7762" max="7762" width="60.42578125" style="23" customWidth="1"/>
    <col min="7763" max="7763" width="18.28515625" style="23" customWidth="1"/>
    <col min="7764" max="7764" width="92.28515625" style="23" customWidth="1"/>
    <col min="7765" max="7765" width="85.28515625" style="23" customWidth="1"/>
    <col min="7766" max="7766" width="10.140625" style="23" customWidth="1"/>
    <col min="7767" max="7767" width="15" style="23" customWidth="1"/>
    <col min="7768" max="7768" width="32.7109375" style="23" customWidth="1"/>
    <col min="7769" max="8016" width="9.140625" style="23"/>
    <col min="8017" max="8017" width="10.5703125" style="23" customWidth="1"/>
    <col min="8018" max="8018" width="60.42578125" style="23" customWidth="1"/>
    <col min="8019" max="8019" width="18.28515625" style="23" customWidth="1"/>
    <col min="8020" max="8020" width="92.28515625" style="23" customWidth="1"/>
    <col min="8021" max="8021" width="85.28515625" style="23" customWidth="1"/>
    <col min="8022" max="8022" width="10.140625" style="23" customWidth="1"/>
    <col min="8023" max="8023" width="15" style="23" customWidth="1"/>
    <col min="8024" max="8024" width="32.7109375" style="23" customWidth="1"/>
    <col min="8025" max="8272" width="9.140625" style="23"/>
    <col min="8273" max="8273" width="10.5703125" style="23" customWidth="1"/>
    <col min="8274" max="8274" width="60.42578125" style="23" customWidth="1"/>
    <col min="8275" max="8275" width="18.28515625" style="23" customWidth="1"/>
    <col min="8276" max="8276" width="92.28515625" style="23" customWidth="1"/>
    <col min="8277" max="8277" width="85.28515625" style="23" customWidth="1"/>
    <col min="8278" max="8278" width="10.140625" style="23" customWidth="1"/>
    <col min="8279" max="8279" width="15" style="23" customWidth="1"/>
    <col min="8280" max="8280" width="32.7109375" style="23" customWidth="1"/>
    <col min="8281" max="8528" width="9.140625" style="23"/>
    <col min="8529" max="8529" width="10.5703125" style="23" customWidth="1"/>
    <col min="8530" max="8530" width="60.42578125" style="23" customWidth="1"/>
    <col min="8531" max="8531" width="18.28515625" style="23" customWidth="1"/>
    <col min="8532" max="8532" width="92.28515625" style="23" customWidth="1"/>
    <col min="8533" max="8533" width="85.28515625" style="23" customWidth="1"/>
    <col min="8534" max="8534" width="10.140625" style="23" customWidth="1"/>
    <col min="8535" max="8535" width="15" style="23" customWidth="1"/>
    <col min="8536" max="8536" width="32.7109375" style="23" customWidth="1"/>
    <col min="8537" max="8784" width="9.140625" style="23"/>
    <col min="8785" max="8785" width="10.5703125" style="23" customWidth="1"/>
    <col min="8786" max="8786" width="60.42578125" style="23" customWidth="1"/>
    <col min="8787" max="8787" width="18.28515625" style="23" customWidth="1"/>
    <col min="8788" max="8788" width="92.28515625" style="23" customWidth="1"/>
    <col min="8789" max="8789" width="85.28515625" style="23" customWidth="1"/>
    <col min="8790" max="8790" width="10.140625" style="23" customWidth="1"/>
    <col min="8791" max="8791" width="15" style="23" customWidth="1"/>
    <col min="8792" max="8792" width="32.7109375" style="23" customWidth="1"/>
    <col min="8793" max="9040" width="9.140625" style="23"/>
    <col min="9041" max="9041" width="10.5703125" style="23" customWidth="1"/>
    <col min="9042" max="9042" width="60.42578125" style="23" customWidth="1"/>
    <col min="9043" max="9043" width="18.28515625" style="23" customWidth="1"/>
    <col min="9044" max="9044" width="92.28515625" style="23" customWidth="1"/>
    <col min="9045" max="9045" width="85.28515625" style="23" customWidth="1"/>
    <col min="9046" max="9046" width="10.140625" style="23" customWidth="1"/>
    <col min="9047" max="9047" width="15" style="23" customWidth="1"/>
    <col min="9048" max="9048" width="32.7109375" style="23" customWidth="1"/>
    <col min="9049" max="9296" width="9.140625" style="23"/>
    <col min="9297" max="9297" width="10.5703125" style="23" customWidth="1"/>
    <col min="9298" max="9298" width="60.42578125" style="23" customWidth="1"/>
    <col min="9299" max="9299" width="18.28515625" style="23" customWidth="1"/>
    <col min="9300" max="9300" width="92.28515625" style="23" customWidth="1"/>
    <col min="9301" max="9301" width="85.28515625" style="23" customWidth="1"/>
    <col min="9302" max="9302" width="10.140625" style="23" customWidth="1"/>
    <col min="9303" max="9303" width="15" style="23" customWidth="1"/>
    <col min="9304" max="9304" width="32.7109375" style="23" customWidth="1"/>
    <col min="9305" max="9552" width="9.140625" style="23"/>
    <col min="9553" max="9553" width="10.5703125" style="23" customWidth="1"/>
    <col min="9554" max="9554" width="60.42578125" style="23" customWidth="1"/>
    <col min="9555" max="9555" width="18.28515625" style="23" customWidth="1"/>
    <col min="9556" max="9556" width="92.28515625" style="23" customWidth="1"/>
    <col min="9557" max="9557" width="85.28515625" style="23" customWidth="1"/>
    <col min="9558" max="9558" width="10.140625" style="23" customWidth="1"/>
    <col min="9559" max="9559" width="15" style="23" customWidth="1"/>
    <col min="9560" max="9560" width="32.7109375" style="23" customWidth="1"/>
    <col min="9561" max="9808" width="9.140625" style="23"/>
    <col min="9809" max="9809" width="10.5703125" style="23" customWidth="1"/>
    <col min="9810" max="9810" width="60.42578125" style="23" customWidth="1"/>
    <col min="9811" max="9811" width="18.28515625" style="23" customWidth="1"/>
    <col min="9812" max="9812" width="92.28515625" style="23" customWidth="1"/>
    <col min="9813" max="9813" width="85.28515625" style="23" customWidth="1"/>
    <col min="9814" max="9814" width="10.140625" style="23" customWidth="1"/>
    <col min="9815" max="9815" width="15" style="23" customWidth="1"/>
    <col min="9816" max="9816" width="32.7109375" style="23" customWidth="1"/>
    <col min="9817" max="10064" width="9.140625" style="23"/>
    <col min="10065" max="10065" width="10.5703125" style="23" customWidth="1"/>
    <col min="10066" max="10066" width="60.42578125" style="23" customWidth="1"/>
    <col min="10067" max="10067" width="18.28515625" style="23" customWidth="1"/>
    <col min="10068" max="10068" width="92.28515625" style="23" customWidth="1"/>
    <col min="10069" max="10069" width="85.28515625" style="23" customWidth="1"/>
    <col min="10070" max="10070" width="10.140625" style="23" customWidth="1"/>
    <col min="10071" max="10071" width="15" style="23" customWidth="1"/>
    <col min="10072" max="10072" width="32.7109375" style="23" customWidth="1"/>
    <col min="10073" max="10320" width="9.140625" style="23"/>
    <col min="10321" max="10321" width="10.5703125" style="23" customWidth="1"/>
    <col min="10322" max="10322" width="60.42578125" style="23" customWidth="1"/>
    <col min="10323" max="10323" width="18.28515625" style="23" customWidth="1"/>
    <col min="10324" max="10324" width="92.28515625" style="23" customWidth="1"/>
    <col min="10325" max="10325" width="85.28515625" style="23" customWidth="1"/>
    <col min="10326" max="10326" width="10.140625" style="23" customWidth="1"/>
    <col min="10327" max="10327" width="15" style="23" customWidth="1"/>
    <col min="10328" max="10328" width="32.7109375" style="23" customWidth="1"/>
    <col min="10329" max="10576" width="9.140625" style="23"/>
    <col min="10577" max="10577" width="10.5703125" style="23" customWidth="1"/>
    <col min="10578" max="10578" width="60.42578125" style="23" customWidth="1"/>
    <col min="10579" max="10579" width="18.28515625" style="23" customWidth="1"/>
    <col min="10580" max="10580" width="92.28515625" style="23" customWidth="1"/>
    <col min="10581" max="10581" width="85.28515625" style="23" customWidth="1"/>
    <col min="10582" max="10582" width="10.140625" style="23" customWidth="1"/>
    <col min="10583" max="10583" width="15" style="23" customWidth="1"/>
    <col min="10584" max="10584" width="32.7109375" style="23" customWidth="1"/>
    <col min="10585" max="10832" width="9.140625" style="23"/>
    <col min="10833" max="10833" width="10.5703125" style="23" customWidth="1"/>
    <col min="10834" max="10834" width="60.42578125" style="23" customWidth="1"/>
    <col min="10835" max="10835" width="18.28515625" style="23" customWidth="1"/>
    <col min="10836" max="10836" width="92.28515625" style="23" customWidth="1"/>
    <col min="10837" max="10837" width="85.28515625" style="23" customWidth="1"/>
    <col min="10838" max="10838" width="10.140625" style="23" customWidth="1"/>
    <col min="10839" max="10839" width="15" style="23" customWidth="1"/>
    <col min="10840" max="10840" width="32.7109375" style="23" customWidth="1"/>
    <col min="10841" max="11088" width="9.140625" style="23"/>
    <col min="11089" max="11089" width="10.5703125" style="23" customWidth="1"/>
    <col min="11090" max="11090" width="60.42578125" style="23" customWidth="1"/>
    <col min="11091" max="11091" width="18.28515625" style="23" customWidth="1"/>
    <col min="11092" max="11092" width="92.28515625" style="23" customWidth="1"/>
    <col min="11093" max="11093" width="85.28515625" style="23" customWidth="1"/>
    <col min="11094" max="11094" width="10.140625" style="23" customWidth="1"/>
    <col min="11095" max="11095" width="15" style="23" customWidth="1"/>
    <col min="11096" max="11096" width="32.7109375" style="23" customWidth="1"/>
    <col min="11097" max="11344" width="9.140625" style="23"/>
    <col min="11345" max="11345" width="10.5703125" style="23" customWidth="1"/>
    <col min="11346" max="11346" width="60.42578125" style="23" customWidth="1"/>
    <col min="11347" max="11347" width="18.28515625" style="23" customWidth="1"/>
    <col min="11348" max="11348" width="92.28515625" style="23" customWidth="1"/>
    <col min="11349" max="11349" width="85.28515625" style="23" customWidth="1"/>
    <col min="11350" max="11350" width="10.140625" style="23" customWidth="1"/>
    <col min="11351" max="11351" width="15" style="23" customWidth="1"/>
    <col min="11352" max="11352" width="32.7109375" style="23" customWidth="1"/>
    <col min="11353" max="11600" width="9.140625" style="23"/>
    <col min="11601" max="11601" width="10.5703125" style="23" customWidth="1"/>
    <col min="11602" max="11602" width="60.42578125" style="23" customWidth="1"/>
    <col min="11603" max="11603" width="18.28515625" style="23" customWidth="1"/>
    <col min="11604" max="11604" width="92.28515625" style="23" customWidth="1"/>
    <col min="11605" max="11605" width="85.28515625" style="23" customWidth="1"/>
    <col min="11606" max="11606" width="10.140625" style="23" customWidth="1"/>
    <col min="11607" max="11607" width="15" style="23" customWidth="1"/>
    <col min="11608" max="11608" width="32.7109375" style="23" customWidth="1"/>
    <col min="11609" max="11856" width="9.140625" style="23"/>
    <col min="11857" max="11857" width="10.5703125" style="23" customWidth="1"/>
    <col min="11858" max="11858" width="60.42578125" style="23" customWidth="1"/>
    <col min="11859" max="11859" width="18.28515625" style="23" customWidth="1"/>
    <col min="11860" max="11860" width="92.28515625" style="23" customWidth="1"/>
    <col min="11861" max="11861" width="85.28515625" style="23" customWidth="1"/>
    <col min="11862" max="11862" width="10.140625" style="23" customWidth="1"/>
    <col min="11863" max="11863" width="15" style="23" customWidth="1"/>
    <col min="11864" max="11864" width="32.7109375" style="23" customWidth="1"/>
    <col min="11865" max="12112" width="9.140625" style="23"/>
    <col min="12113" max="12113" width="10.5703125" style="23" customWidth="1"/>
    <col min="12114" max="12114" width="60.42578125" style="23" customWidth="1"/>
    <col min="12115" max="12115" width="18.28515625" style="23" customWidth="1"/>
    <col min="12116" max="12116" width="92.28515625" style="23" customWidth="1"/>
    <col min="12117" max="12117" width="85.28515625" style="23" customWidth="1"/>
    <col min="12118" max="12118" width="10.140625" style="23" customWidth="1"/>
    <col min="12119" max="12119" width="15" style="23" customWidth="1"/>
    <col min="12120" max="12120" width="32.7109375" style="23" customWidth="1"/>
    <col min="12121" max="12368" width="9.140625" style="23"/>
    <col min="12369" max="12369" width="10.5703125" style="23" customWidth="1"/>
    <col min="12370" max="12370" width="60.42578125" style="23" customWidth="1"/>
    <col min="12371" max="12371" width="18.28515625" style="23" customWidth="1"/>
    <col min="12372" max="12372" width="92.28515625" style="23" customWidth="1"/>
    <col min="12373" max="12373" width="85.28515625" style="23" customWidth="1"/>
    <col min="12374" max="12374" width="10.140625" style="23" customWidth="1"/>
    <col min="12375" max="12375" width="15" style="23" customWidth="1"/>
    <col min="12376" max="12376" width="32.7109375" style="23" customWidth="1"/>
    <col min="12377" max="12624" width="9.140625" style="23"/>
    <col min="12625" max="12625" width="10.5703125" style="23" customWidth="1"/>
    <col min="12626" max="12626" width="60.42578125" style="23" customWidth="1"/>
    <col min="12627" max="12627" width="18.28515625" style="23" customWidth="1"/>
    <col min="12628" max="12628" width="92.28515625" style="23" customWidth="1"/>
    <col min="12629" max="12629" width="85.28515625" style="23" customWidth="1"/>
    <col min="12630" max="12630" width="10.140625" style="23" customWidth="1"/>
    <col min="12631" max="12631" width="15" style="23" customWidth="1"/>
    <col min="12632" max="12632" width="32.7109375" style="23" customWidth="1"/>
    <col min="12633" max="12880" width="9.140625" style="23"/>
    <col min="12881" max="12881" width="10.5703125" style="23" customWidth="1"/>
    <col min="12882" max="12882" width="60.42578125" style="23" customWidth="1"/>
    <col min="12883" max="12883" width="18.28515625" style="23" customWidth="1"/>
    <col min="12884" max="12884" width="92.28515625" style="23" customWidth="1"/>
    <col min="12885" max="12885" width="85.28515625" style="23" customWidth="1"/>
    <col min="12886" max="12886" width="10.140625" style="23" customWidth="1"/>
    <col min="12887" max="12887" width="15" style="23" customWidth="1"/>
    <col min="12888" max="12888" width="32.7109375" style="23" customWidth="1"/>
    <col min="12889" max="13136" width="9.140625" style="23"/>
    <col min="13137" max="13137" width="10.5703125" style="23" customWidth="1"/>
    <col min="13138" max="13138" width="60.42578125" style="23" customWidth="1"/>
    <col min="13139" max="13139" width="18.28515625" style="23" customWidth="1"/>
    <col min="13140" max="13140" width="92.28515625" style="23" customWidth="1"/>
    <col min="13141" max="13141" width="85.28515625" style="23" customWidth="1"/>
    <col min="13142" max="13142" width="10.140625" style="23" customWidth="1"/>
    <col min="13143" max="13143" width="15" style="23" customWidth="1"/>
    <col min="13144" max="13144" width="32.7109375" style="23" customWidth="1"/>
    <col min="13145" max="13392" width="9.140625" style="23"/>
    <col min="13393" max="13393" width="10.5703125" style="23" customWidth="1"/>
    <col min="13394" max="13394" width="60.42578125" style="23" customWidth="1"/>
    <col min="13395" max="13395" width="18.28515625" style="23" customWidth="1"/>
    <col min="13396" max="13396" width="92.28515625" style="23" customWidth="1"/>
    <col min="13397" max="13397" width="85.28515625" style="23" customWidth="1"/>
    <col min="13398" max="13398" width="10.140625" style="23" customWidth="1"/>
    <col min="13399" max="13399" width="15" style="23" customWidth="1"/>
    <col min="13400" max="13400" width="32.7109375" style="23" customWidth="1"/>
    <col min="13401" max="13648" width="9.140625" style="23"/>
    <col min="13649" max="13649" width="10.5703125" style="23" customWidth="1"/>
    <col min="13650" max="13650" width="60.42578125" style="23" customWidth="1"/>
    <col min="13651" max="13651" width="18.28515625" style="23" customWidth="1"/>
    <col min="13652" max="13652" width="92.28515625" style="23" customWidth="1"/>
    <col min="13653" max="13653" width="85.28515625" style="23" customWidth="1"/>
    <col min="13654" max="13654" width="10.140625" style="23" customWidth="1"/>
    <col min="13655" max="13655" width="15" style="23" customWidth="1"/>
    <col min="13656" max="13656" width="32.7109375" style="23" customWidth="1"/>
    <col min="13657" max="13904" width="9.140625" style="23"/>
    <col min="13905" max="13905" width="10.5703125" style="23" customWidth="1"/>
    <col min="13906" max="13906" width="60.42578125" style="23" customWidth="1"/>
    <col min="13907" max="13907" width="18.28515625" style="23" customWidth="1"/>
    <col min="13908" max="13908" width="92.28515625" style="23" customWidth="1"/>
    <col min="13909" max="13909" width="85.28515625" style="23" customWidth="1"/>
    <col min="13910" max="13910" width="10.140625" style="23" customWidth="1"/>
    <col min="13911" max="13911" width="15" style="23" customWidth="1"/>
    <col min="13912" max="13912" width="32.7109375" style="23" customWidth="1"/>
    <col min="13913" max="14160" width="9.140625" style="23"/>
    <col min="14161" max="14161" width="10.5703125" style="23" customWidth="1"/>
    <col min="14162" max="14162" width="60.42578125" style="23" customWidth="1"/>
    <col min="14163" max="14163" width="18.28515625" style="23" customWidth="1"/>
    <col min="14164" max="14164" width="92.28515625" style="23" customWidth="1"/>
    <col min="14165" max="14165" width="85.28515625" style="23" customWidth="1"/>
    <col min="14166" max="14166" width="10.140625" style="23" customWidth="1"/>
    <col min="14167" max="14167" width="15" style="23" customWidth="1"/>
    <col min="14168" max="14168" width="32.7109375" style="23" customWidth="1"/>
    <col min="14169" max="14416" width="9.140625" style="23"/>
    <col min="14417" max="14417" width="10.5703125" style="23" customWidth="1"/>
    <col min="14418" max="14418" width="60.42578125" style="23" customWidth="1"/>
    <col min="14419" max="14419" width="18.28515625" style="23" customWidth="1"/>
    <col min="14420" max="14420" width="92.28515625" style="23" customWidth="1"/>
    <col min="14421" max="14421" width="85.28515625" style="23" customWidth="1"/>
    <col min="14422" max="14422" width="10.140625" style="23" customWidth="1"/>
    <col min="14423" max="14423" width="15" style="23" customWidth="1"/>
    <col min="14424" max="14424" width="32.7109375" style="23" customWidth="1"/>
    <col min="14425" max="14672" width="9.140625" style="23"/>
    <col min="14673" max="14673" width="10.5703125" style="23" customWidth="1"/>
    <col min="14674" max="14674" width="60.42578125" style="23" customWidth="1"/>
    <col min="14675" max="14675" width="18.28515625" style="23" customWidth="1"/>
    <col min="14676" max="14676" width="92.28515625" style="23" customWidth="1"/>
    <col min="14677" max="14677" width="85.28515625" style="23" customWidth="1"/>
    <col min="14678" max="14678" width="10.140625" style="23" customWidth="1"/>
    <col min="14679" max="14679" width="15" style="23" customWidth="1"/>
    <col min="14680" max="14680" width="32.7109375" style="23" customWidth="1"/>
    <col min="14681" max="14928" width="9.140625" style="23"/>
    <col min="14929" max="14929" width="10.5703125" style="23" customWidth="1"/>
    <col min="14930" max="14930" width="60.42578125" style="23" customWidth="1"/>
    <col min="14931" max="14931" width="18.28515625" style="23" customWidth="1"/>
    <col min="14932" max="14932" width="92.28515625" style="23" customWidth="1"/>
    <col min="14933" max="14933" width="85.28515625" style="23" customWidth="1"/>
    <col min="14934" max="14934" width="10.140625" style="23" customWidth="1"/>
    <col min="14935" max="14935" width="15" style="23" customWidth="1"/>
    <col min="14936" max="14936" width="32.7109375" style="23" customWidth="1"/>
    <col min="14937" max="15184" width="9.140625" style="23"/>
    <col min="15185" max="15185" width="10.5703125" style="23" customWidth="1"/>
    <col min="15186" max="15186" width="60.42578125" style="23" customWidth="1"/>
    <col min="15187" max="15187" width="18.28515625" style="23" customWidth="1"/>
    <col min="15188" max="15188" width="92.28515625" style="23" customWidth="1"/>
    <col min="15189" max="15189" width="85.28515625" style="23" customWidth="1"/>
    <col min="15190" max="15190" width="10.140625" style="23" customWidth="1"/>
    <col min="15191" max="15191" width="15" style="23" customWidth="1"/>
    <col min="15192" max="15192" width="32.7109375" style="23" customWidth="1"/>
    <col min="15193" max="15440" width="9.140625" style="23"/>
    <col min="15441" max="15441" width="10.5703125" style="23" customWidth="1"/>
    <col min="15442" max="15442" width="60.42578125" style="23" customWidth="1"/>
    <col min="15443" max="15443" width="18.28515625" style="23" customWidth="1"/>
    <col min="15444" max="15444" width="92.28515625" style="23" customWidth="1"/>
    <col min="15445" max="15445" width="85.28515625" style="23" customWidth="1"/>
    <col min="15446" max="15446" width="10.140625" style="23" customWidth="1"/>
    <col min="15447" max="15447" width="15" style="23" customWidth="1"/>
    <col min="15448" max="15448" width="32.7109375" style="23" customWidth="1"/>
    <col min="15449" max="15696" width="9.140625" style="23"/>
    <col min="15697" max="15697" width="10.5703125" style="23" customWidth="1"/>
    <col min="15698" max="15698" width="60.42578125" style="23" customWidth="1"/>
    <col min="15699" max="15699" width="18.28515625" style="23" customWidth="1"/>
    <col min="15700" max="15700" width="92.28515625" style="23" customWidth="1"/>
    <col min="15701" max="15701" width="85.28515625" style="23" customWidth="1"/>
    <col min="15702" max="15702" width="10.140625" style="23" customWidth="1"/>
    <col min="15703" max="15703" width="15" style="23" customWidth="1"/>
    <col min="15704" max="15704" width="32.7109375" style="23" customWidth="1"/>
    <col min="15705" max="15952" width="9.140625" style="23"/>
    <col min="15953" max="15953" width="10.5703125" style="23" customWidth="1"/>
    <col min="15954" max="15954" width="60.42578125" style="23" customWidth="1"/>
    <col min="15955" max="15955" width="18.28515625" style="23" customWidth="1"/>
    <col min="15956" max="15956" width="92.28515625" style="23" customWidth="1"/>
    <col min="15957" max="15957" width="85.28515625" style="23" customWidth="1"/>
    <col min="15958" max="15958" width="10.140625" style="23" customWidth="1"/>
    <col min="15959" max="15959" width="15" style="23" customWidth="1"/>
    <col min="15960" max="15960" width="32.7109375" style="23" customWidth="1"/>
    <col min="15961" max="16210" width="9.140625" style="23"/>
    <col min="16211" max="16255" width="9.140625" style="23" customWidth="1"/>
    <col min="16256" max="16384" width="9.140625" style="23"/>
  </cols>
  <sheetData>
    <row r="1" spans="1:5" s="1" customFormat="1" ht="20.25" x14ac:dyDescent="0.25">
      <c r="A1" s="108" t="s">
        <v>1</v>
      </c>
      <c r="B1" s="108"/>
      <c r="C1" s="108"/>
      <c r="D1" s="108"/>
    </row>
    <row r="2" spans="1:5" ht="18.75" customHeight="1" x14ac:dyDescent="0.25">
      <c r="A2" s="109" t="s">
        <v>20</v>
      </c>
      <c r="B2" s="109"/>
      <c r="C2" s="109"/>
      <c r="D2" s="109"/>
    </row>
    <row r="3" spans="1:5" x14ac:dyDescent="0.25">
      <c r="A3" s="10"/>
      <c r="B3" s="4"/>
      <c r="C3" s="12"/>
      <c r="D3" s="11" t="s">
        <v>2</v>
      </c>
    </row>
    <row r="4" spans="1:5" ht="99" customHeight="1" x14ac:dyDescent="0.25">
      <c r="A4" s="20" t="s">
        <v>12</v>
      </c>
      <c r="B4" s="8" t="s">
        <v>5</v>
      </c>
      <c r="C4" s="8" t="s">
        <v>3</v>
      </c>
      <c r="D4" s="20" t="s">
        <v>4</v>
      </c>
    </row>
    <row r="5" spans="1:5" s="7" customFormat="1" ht="15.75" x14ac:dyDescent="0.25">
      <c r="A5" s="9">
        <v>1</v>
      </c>
      <c r="B5" s="6">
        <v>2</v>
      </c>
      <c r="C5" s="6">
        <v>3</v>
      </c>
      <c r="D5" s="9">
        <v>4</v>
      </c>
    </row>
    <row r="6" spans="1:5" s="7" customFormat="1" ht="27.75" customHeight="1" x14ac:dyDescent="0.25">
      <c r="A6" s="110" t="s">
        <v>16</v>
      </c>
      <c r="B6" s="110"/>
      <c r="C6" s="110"/>
      <c r="D6" s="110"/>
    </row>
    <row r="7" spans="1:5" s="7" customFormat="1" ht="32.25" customHeight="1" x14ac:dyDescent="0.25">
      <c r="A7" s="93" t="s">
        <v>10</v>
      </c>
      <c r="B7" s="93"/>
      <c r="C7" s="93"/>
      <c r="D7" s="93"/>
    </row>
    <row r="8" spans="1:5" ht="42" customHeight="1" x14ac:dyDescent="0.25">
      <c r="A8" s="49" t="s">
        <v>13</v>
      </c>
      <c r="B8" s="48">
        <f>B9</f>
        <v>0</v>
      </c>
      <c r="C8" s="17"/>
      <c r="D8" s="56"/>
    </row>
    <row r="9" spans="1:5" s="22" customFormat="1" ht="27" customHeight="1" x14ac:dyDescent="0.25">
      <c r="A9" s="41" t="s">
        <v>23</v>
      </c>
      <c r="B9" s="57">
        <f>B11+B12</f>
        <v>0</v>
      </c>
      <c r="C9" s="64"/>
      <c r="D9" s="63"/>
    </row>
    <row r="10" spans="1:5" s="22" customFormat="1" ht="27" customHeight="1" x14ac:dyDescent="0.25">
      <c r="A10" s="41" t="s">
        <v>51</v>
      </c>
      <c r="B10" s="57">
        <f>B11+B12</f>
        <v>0</v>
      </c>
      <c r="C10" s="64"/>
      <c r="D10" s="63"/>
    </row>
    <row r="11" spans="1:5" ht="79.5" customHeight="1" x14ac:dyDescent="0.25">
      <c r="A11" s="75" t="s">
        <v>48</v>
      </c>
      <c r="B11" s="61">
        <v>-6545.55</v>
      </c>
      <c r="C11" s="60"/>
      <c r="D11" s="58" t="s">
        <v>69</v>
      </c>
    </row>
    <row r="12" spans="1:5" s="59" customFormat="1" ht="79.5" customHeight="1" x14ac:dyDescent="0.25">
      <c r="A12" s="76" t="s">
        <v>49</v>
      </c>
      <c r="B12" s="61">
        <v>6545.55</v>
      </c>
      <c r="C12" s="60"/>
      <c r="D12" s="58" t="s">
        <v>56</v>
      </c>
    </row>
    <row r="13" spans="1:5" s="25" customFormat="1" ht="30" customHeight="1" x14ac:dyDescent="0.25">
      <c r="A13" s="52" t="s">
        <v>0</v>
      </c>
      <c r="B13" s="53">
        <f>B8</f>
        <v>0</v>
      </c>
      <c r="C13" s="54"/>
      <c r="D13" s="55"/>
      <c r="E13" s="31"/>
    </row>
    <row r="14" spans="1:5" s="25" customFormat="1" ht="37.5" customHeight="1" x14ac:dyDescent="0.25">
      <c r="A14" s="94" t="s">
        <v>41</v>
      </c>
      <c r="B14" s="95"/>
      <c r="C14" s="95"/>
      <c r="D14" s="96"/>
      <c r="E14" s="31"/>
    </row>
    <row r="15" spans="1:5" s="25" customFormat="1" ht="30" customHeight="1" x14ac:dyDescent="0.25">
      <c r="A15" s="51" t="s">
        <v>7</v>
      </c>
      <c r="B15" s="48">
        <f>B16</f>
        <v>-101874</v>
      </c>
      <c r="C15" s="69"/>
      <c r="D15" s="69"/>
      <c r="E15" s="31"/>
    </row>
    <row r="16" spans="1:5" s="25" customFormat="1" ht="28.5" customHeight="1" x14ac:dyDescent="0.25">
      <c r="A16" s="71" t="s">
        <v>23</v>
      </c>
      <c r="B16" s="73">
        <f>B17</f>
        <v>-101874</v>
      </c>
      <c r="C16" s="72"/>
      <c r="D16" s="72"/>
      <c r="E16" s="31"/>
    </row>
    <row r="17" spans="1:5" s="25" customFormat="1" ht="96" customHeight="1" x14ac:dyDescent="0.25">
      <c r="A17" s="62" t="s">
        <v>42</v>
      </c>
      <c r="B17" s="74">
        <v>-101874</v>
      </c>
      <c r="C17" s="72"/>
      <c r="D17" s="60" t="s">
        <v>46</v>
      </c>
      <c r="E17" s="31"/>
    </row>
    <row r="18" spans="1:5" s="25" customFormat="1" ht="30" customHeight="1" x14ac:dyDescent="0.25">
      <c r="A18" s="52" t="s">
        <v>0</v>
      </c>
      <c r="B18" s="53">
        <f>B15</f>
        <v>-101874</v>
      </c>
      <c r="C18" s="54"/>
      <c r="D18" s="68"/>
      <c r="E18" s="31"/>
    </row>
    <row r="19" spans="1:5" ht="26.25" customHeight="1" x14ac:dyDescent="0.25">
      <c r="A19" s="52" t="s">
        <v>14</v>
      </c>
      <c r="B19" s="53">
        <f>B13+B18</f>
        <v>-101874</v>
      </c>
      <c r="C19" s="54"/>
      <c r="D19" s="55"/>
    </row>
    <row r="21" spans="1:5" x14ac:dyDescent="0.25">
      <c r="C21" s="34"/>
    </row>
    <row r="22" spans="1:5" x14ac:dyDescent="0.25">
      <c r="B22" s="30"/>
    </row>
    <row r="23" spans="1:5" x14ac:dyDescent="0.25">
      <c r="A23" s="29"/>
      <c r="B23" s="30"/>
    </row>
    <row r="24" spans="1:5" x14ac:dyDescent="0.25">
      <c r="A24" s="29"/>
      <c r="B24" s="30"/>
    </row>
    <row r="25" spans="1:5" x14ac:dyDescent="0.25">
      <c r="A25" s="29"/>
      <c r="B25" s="30"/>
    </row>
    <row r="26" spans="1:5" x14ac:dyDescent="0.25">
      <c r="B26" s="30"/>
    </row>
    <row r="27" spans="1:5" x14ac:dyDescent="0.25">
      <c r="A27" s="29"/>
      <c r="B27" s="30"/>
    </row>
    <row r="28" spans="1:5" x14ac:dyDescent="0.25">
      <c r="A28" s="29"/>
    </row>
    <row r="29" spans="1:5" x14ac:dyDescent="0.25">
      <c r="A29" s="29"/>
    </row>
    <row r="30" spans="1:5" x14ac:dyDescent="0.25">
      <c r="A30" s="29"/>
    </row>
    <row r="31" spans="1:5" x14ac:dyDescent="0.25">
      <c r="A31" s="29"/>
    </row>
  </sheetData>
  <customSheetViews>
    <customSheetView guid="{D963C193-9B68-47A7-AFD2-A31FAC2CD833}" scale="51" fitToPage="1">
      <selection activeCell="D12" sqref="D12"/>
      <pageMargins left="0.70866141732283472" right="0.70866141732283472" top="0.74803149606299213" bottom="0.74803149606299213" header="0.31496062992125984" footer="0.31496062992125984"/>
      <pageSetup paperSize="9" scale="39" fitToHeight="2" orientation="landscape" verticalDpi="0" r:id="rId1"/>
    </customSheetView>
    <customSheetView guid="{8ADB82F7-BC94-4A32-9680-8CFBAC1E956D}" scale="51" fitToPage="1">
      <selection activeCell="C11" sqref="C11"/>
      <pageMargins left="0.70866141732283472" right="0.70866141732283472" top="0.74803149606299213" bottom="0.74803149606299213" header="0.31496062992125984" footer="0.31496062992125984"/>
      <pageSetup paperSize="9" scale="39" fitToHeight="2" orientation="landscape" verticalDpi="0" r:id="rId2"/>
    </customSheetView>
    <customSheetView guid="{0F22DF55-A5BA-47E9-8393-9C83F3558F7B}" scale="51" fitToPage="1">
      <selection activeCell="B11" sqref="B11"/>
      <pageMargins left="0.70866141732283472" right="0.45" top="0.74803149606299213" bottom="0.74803149606299213" header="0.31496062992125984" footer="0.31496062992125984"/>
      <pageSetup paperSize="9" scale="42" fitToHeight="2" orientation="landscape" r:id="rId3"/>
      <headerFooter>
        <oddHeader>&amp;C&amp;P</oddHeader>
      </headerFooter>
    </customSheetView>
    <customSheetView guid="{C4F1229C-F644-49BB-B399-CB0E66F0A536}" scale="51" showPageBreaks="1" fitToPage="1">
      <selection activeCell="D32" sqref="D32"/>
      <pageMargins left="0.70866141732283472" right="0.6692913385826772" top="0.74803149606299213" bottom="0.74803149606299213" header="0.31496062992125984" footer="0.31496062992125984"/>
      <pageSetup paperSize="9" scale="41" fitToHeight="2" orientation="landscape" r:id="rId4"/>
      <headerFooter>
        <oddHeader>&amp;C&amp;P</oddHeader>
      </headerFooter>
    </customSheetView>
    <customSheetView guid="{D67D0B2C-3E73-4124-8533-50B50CCB7689}" scale="51" showPageBreaks="1" fitToPage="1">
      <selection activeCell="A3" sqref="A3"/>
      <pageMargins left="0.56000000000000005" right="0.42" top="0.74803149606299213" bottom="0.74803149606299213" header="0.31496062992125984" footer="0.31496062992125984"/>
      <pageSetup paperSize="8" scale="63" fitToHeight="2" orientation="landscape" verticalDpi="0" r:id="rId5"/>
    </customSheetView>
    <customSheetView guid="{D8163073-459B-4CC1-A84A-17AEAE2E4AA8}" scale="51" fitToPage="1">
      <selection activeCell="D10" sqref="D10"/>
      <pageMargins left="0.70866141732283472" right="0.70866141732283472" top="0.74803149606299213" bottom="0.74803149606299213" header="0.31496062992125984" footer="0.31496062992125984"/>
      <pageSetup paperSize="9" scale="39" fitToHeight="2" orientation="landscape" verticalDpi="0" r:id="rId6"/>
    </customSheetView>
    <customSheetView guid="{B0F5B057-653B-4F95-BADE-41F17396D177}" scale="51" fitToPage="1" topLeftCell="A31">
      <selection activeCell="A7" sqref="A7:D7"/>
      <pageMargins left="0.70866141732283472" right="0.70866141732283472" top="0.74803149606299213" bottom="0.74803149606299213" header="0.31496062992125984" footer="0.31496062992125984"/>
      <pageSetup paperSize="9" scale="39" fitToHeight="2" orientation="landscape" verticalDpi="0" r:id="rId7"/>
    </customSheetView>
    <customSheetView guid="{C05F61D9-2CE1-4F8D-A59F-231C44DC7E34}" scale="51" fitToPage="1" topLeftCell="A31">
      <selection activeCell="A7" sqref="A7:D7"/>
      <pageMargins left="0.70866141732283472" right="0.70866141732283472" top="0.74803149606299213" bottom="0.74803149606299213" header="0.31496062992125984" footer="0.31496062992125984"/>
      <pageSetup paperSize="9" scale="39" fitToHeight="2" orientation="landscape" verticalDpi="0" r:id="rId8"/>
    </customSheetView>
    <customSheetView guid="{2D3D08B4-F1A7-4138-B102-6B6CEB6CB6B0}" scale="51" fitToPage="1">
      <selection activeCell="D10" sqref="D10"/>
      <pageMargins left="0.70866141732283472" right="0.70866141732283472" top="0.74803149606299213" bottom="0.74803149606299213" header="0.31496062992125984" footer="0.31496062992125984"/>
      <pageSetup paperSize="9" scale="39" fitToHeight="2" orientation="landscape" verticalDpi="0" r:id="rId9"/>
    </customSheetView>
    <customSheetView guid="{E6F5D563-72F7-4B76-A0D3-D57D74D01F2C}" scale="51" fitToPage="1" topLeftCell="A31">
      <selection activeCell="C57" sqref="C57"/>
      <pageMargins left="0.70866141732283472" right="0.70866141732283472" top="0.74803149606299213" bottom="0.74803149606299213" header="0.31496062992125984" footer="0.31496062992125984"/>
      <pageSetup paperSize="9" scale="39" fitToHeight="2" orientation="landscape" verticalDpi="0" r:id="rId10"/>
    </customSheetView>
    <customSheetView guid="{7AAF5922-39F8-4282-B83D-A48B18C8B156}" scale="51" fitToPage="1" topLeftCell="A31">
      <selection activeCell="A17" sqref="A17:XFD17"/>
      <pageMargins left="0.70866141732283472" right="0.70866141732283472" top="0.74803149606299213" bottom="0.74803149606299213" header="0.31496062992125984" footer="0.31496062992125984"/>
      <pageSetup paperSize="9" scale="39" fitToHeight="2" orientation="landscape" verticalDpi="0" r:id="rId11"/>
    </customSheetView>
    <customSheetView guid="{F59AD919-7FD1-4BB0-B86D-264A895B1B9E}" scale="51" fitToPage="1">
      <selection activeCell="D17" sqref="D17"/>
      <pageMargins left="0.70866141732283472" right="0.70866141732283472" top="0.74803149606299213" bottom="0.74803149606299213" header="0.31496062992125984" footer="0.31496062992125984"/>
      <pageSetup paperSize="9" scale="39" fitToHeight="2" orientation="landscape" verticalDpi="0" r:id="rId12"/>
    </customSheetView>
    <customSheetView guid="{6534CE37-72FC-43CD-938E-9C2B8BA655A2}" scale="51" fitToPage="1">
      <selection activeCell="A17" sqref="A17:XFD17"/>
      <pageMargins left="0.70866141732283472" right="0.70866141732283472" top="0.74803149606299213" bottom="0.74803149606299213" header="0.31496062992125984" footer="0.31496062992125984"/>
      <pageSetup paperSize="9" scale="39" fitToHeight="2" orientation="landscape" verticalDpi="0" r:id="rId13"/>
    </customSheetView>
  </customSheetViews>
  <mergeCells count="5">
    <mergeCell ref="A1:D1"/>
    <mergeCell ref="A2:D2"/>
    <mergeCell ref="A6:D6"/>
    <mergeCell ref="A7:D7"/>
    <mergeCell ref="A14:D14"/>
  </mergeCells>
  <pageMargins left="0.70866141732283472" right="0.70866141732283472" top="0.74803149606299213" bottom="0.74803149606299213" header="0.31496062992125984" footer="0.31496062992125984"/>
  <pageSetup paperSize="9" scale="41" fitToHeight="2" orientation="landscape"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zoomScale="51" zoomScaleNormal="51" workbookViewId="0">
      <selection activeCell="M13" sqref="M13"/>
    </sheetView>
  </sheetViews>
  <sheetFormatPr defaultRowHeight="18.75" x14ac:dyDescent="0.25"/>
  <cols>
    <col min="1" max="1" width="81" customWidth="1"/>
    <col min="2" max="2" width="26.28515625" style="5" customWidth="1"/>
    <col min="3" max="3" width="101.7109375" style="13" customWidth="1"/>
    <col min="4" max="4" width="105.85546875" style="3" customWidth="1"/>
    <col min="5" max="21" width="9.140625" style="23"/>
    <col min="22" max="22" width="9.42578125" style="23" customWidth="1"/>
    <col min="23" max="80" width="9.140625" style="23"/>
    <col min="81" max="81" width="10.5703125" style="23" customWidth="1"/>
    <col min="82" max="82" width="60.42578125" style="23" customWidth="1"/>
    <col min="83" max="83" width="18.28515625" style="23" customWidth="1"/>
    <col min="84" max="84" width="92.28515625" style="23" customWidth="1"/>
    <col min="85" max="85" width="85.28515625" style="23" customWidth="1"/>
    <col min="86" max="86" width="10.140625" style="23" customWidth="1"/>
    <col min="87" max="87" width="15" style="23" customWidth="1"/>
    <col min="88" max="88" width="32.7109375" style="23" customWidth="1"/>
    <col min="89" max="336" width="9.140625" style="23"/>
    <col min="337" max="337" width="10.5703125" style="23" customWidth="1"/>
    <col min="338" max="338" width="60.42578125" style="23" customWidth="1"/>
    <col min="339" max="339" width="18.28515625" style="23" customWidth="1"/>
    <col min="340" max="340" width="92.28515625" style="23" customWidth="1"/>
    <col min="341" max="341" width="85.28515625" style="23" customWidth="1"/>
    <col min="342" max="342" width="10.140625" style="23" customWidth="1"/>
    <col min="343" max="343" width="15" style="23" customWidth="1"/>
    <col min="344" max="344" width="32.7109375" style="23" customWidth="1"/>
    <col min="345" max="592" width="9.140625" style="23"/>
    <col min="593" max="593" width="10.5703125" style="23" customWidth="1"/>
    <col min="594" max="594" width="60.42578125" style="23" customWidth="1"/>
    <col min="595" max="595" width="18.28515625" style="23" customWidth="1"/>
    <col min="596" max="596" width="92.28515625" style="23" customWidth="1"/>
    <col min="597" max="597" width="85.28515625" style="23" customWidth="1"/>
    <col min="598" max="598" width="10.140625" style="23" customWidth="1"/>
    <col min="599" max="599" width="15" style="23" customWidth="1"/>
    <col min="600" max="600" width="32.7109375" style="23" customWidth="1"/>
    <col min="601" max="848" width="9.140625" style="23"/>
    <col min="849" max="849" width="10.5703125" style="23" customWidth="1"/>
    <col min="850" max="850" width="60.42578125" style="23" customWidth="1"/>
    <col min="851" max="851" width="18.28515625" style="23" customWidth="1"/>
    <col min="852" max="852" width="92.28515625" style="23" customWidth="1"/>
    <col min="853" max="853" width="85.28515625" style="23" customWidth="1"/>
    <col min="854" max="854" width="10.140625" style="23" customWidth="1"/>
    <col min="855" max="855" width="15" style="23" customWidth="1"/>
    <col min="856" max="856" width="32.7109375" style="23" customWidth="1"/>
    <col min="857" max="1104" width="9.140625" style="23"/>
    <col min="1105" max="1105" width="10.5703125" style="23" customWidth="1"/>
    <col min="1106" max="1106" width="60.42578125" style="23" customWidth="1"/>
    <col min="1107" max="1107" width="18.28515625" style="23" customWidth="1"/>
    <col min="1108" max="1108" width="92.28515625" style="23" customWidth="1"/>
    <col min="1109" max="1109" width="85.28515625" style="23" customWidth="1"/>
    <col min="1110" max="1110" width="10.140625" style="23" customWidth="1"/>
    <col min="1111" max="1111" width="15" style="23" customWidth="1"/>
    <col min="1112" max="1112" width="32.7109375" style="23" customWidth="1"/>
    <col min="1113" max="1360" width="9.140625" style="23"/>
    <col min="1361" max="1361" width="10.5703125" style="23" customWidth="1"/>
    <col min="1362" max="1362" width="60.42578125" style="23" customWidth="1"/>
    <col min="1363" max="1363" width="18.28515625" style="23" customWidth="1"/>
    <col min="1364" max="1364" width="92.28515625" style="23" customWidth="1"/>
    <col min="1365" max="1365" width="85.28515625" style="23" customWidth="1"/>
    <col min="1366" max="1366" width="10.140625" style="23" customWidth="1"/>
    <col min="1367" max="1367" width="15" style="23" customWidth="1"/>
    <col min="1368" max="1368" width="32.7109375" style="23" customWidth="1"/>
    <col min="1369" max="1616" width="9.140625" style="23"/>
    <col min="1617" max="1617" width="10.5703125" style="23" customWidth="1"/>
    <col min="1618" max="1618" width="60.42578125" style="23" customWidth="1"/>
    <col min="1619" max="1619" width="18.28515625" style="23" customWidth="1"/>
    <col min="1620" max="1620" width="92.28515625" style="23" customWidth="1"/>
    <col min="1621" max="1621" width="85.28515625" style="23" customWidth="1"/>
    <col min="1622" max="1622" width="10.140625" style="23" customWidth="1"/>
    <col min="1623" max="1623" width="15" style="23" customWidth="1"/>
    <col min="1624" max="1624" width="32.7109375" style="23" customWidth="1"/>
    <col min="1625" max="1872" width="9.140625" style="23"/>
    <col min="1873" max="1873" width="10.5703125" style="23" customWidth="1"/>
    <col min="1874" max="1874" width="60.42578125" style="23" customWidth="1"/>
    <col min="1875" max="1875" width="18.28515625" style="23" customWidth="1"/>
    <col min="1876" max="1876" width="92.28515625" style="23" customWidth="1"/>
    <col min="1877" max="1877" width="85.28515625" style="23" customWidth="1"/>
    <col min="1878" max="1878" width="10.140625" style="23" customWidth="1"/>
    <col min="1879" max="1879" width="15" style="23" customWidth="1"/>
    <col min="1880" max="1880" width="32.7109375" style="23" customWidth="1"/>
    <col min="1881" max="2128" width="9.140625" style="23"/>
    <col min="2129" max="2129" width="10.5703125" style="23" customWidth="1"/>
    <col min="2130" max="2130" width="60.42578125" style="23" customWidth="1"/>
    <col min="2131" max="2131" width="18.28515625" style="23" customWidth="1"/>
    <col min="2132" max="2132" width="92.28515625" style="23" customWidth="1"/>
    <col min="2133" max="2133" width="85.28515625" style="23" customWidth="1"/>
    <col min="2134" max="2134" width="10.140625" style="23" customWidth="1"/>
    <col min="2135" max="2135" width="15" style="23" customWidth="1"/>
    <col min="2136" max="2136" width="32.7109375" style="23" customWidth="1"/>
    <col min="2137" max="2384" width="9.140625" style="23"/>
    <col min="2385" max="2385" width="10.5703125" style="23" customWidth="1"/>
    <col min="2386" max="2386" width="60.42578125" style="23" customWidth="1"/>
    <col min="2387" max="2387" width="18.28515625" style="23" customWidth="1"/>
    <col min="2388" max="2388" width="92.28515625" style="23" customWidth="1"/>
    <col min="2389" max="2389" width="85.28515625" style="23" customWidth="1"/>
    <col min="2390" max="2390" width="10.140625" style="23" customWidth="1"/>
    <col min="2391" max="2391" width="15" style="23" customWidth="1"/>
    <col min="2392" max="2392" width="32.7109375" style="23" customWidth="1"/>
    <col min="2393" max="2640" width="9.140625" style="23"/>
    <col min="2641" max="2641" width="10.5703125" style="23" customWidth="1"/>
    <col min="2642" max="2642" width="60.42578125" style="23" customWidth="1"/>
    <col min="2643" max="2643" width="18.28515625" style="23" customWidth="1"/>
    <col min="2644" max="2644" width="92.28515625" style="23" customWidth="1"/>
    <col min="2645" max="2645" width="85.28515625" style="23" customWidth="1"/>
    <col min="2646" max="2646" width="10.140625" style="23" customWidth="1"/>
    <col min="2647" max="2647" width="15" style="23" customWidth="1"/>
    <col min="2648" max="2648" width="32.7109375" style="23" customWidth="1"/>
    <col min="2649" max="2896" width="9.140625" style="23"/>
    <col min="2897" max="2897" width="10.5703125" style="23" customWidth="1"/>
    <col min="2898" max="2898" width="60.42578125" style="23" customWidth="1"/>
    <col min="2899" max="2899" width="18.28515625" style="23" customWidth="1"/>
    <col min="2900" max="2900" width="92.28515625" style="23" customWidth="1"/>
    <col min="2901" max="2901" width="85.28515625" style="23" customWidth="1"/>
    <col min="2902" max="2902" width="10.140625" style="23" customWidth="1"/>
    <col min="2903" max="2903" width="15" style="23" customWidth="1"/>
    <col min="2904" max="2904" width="32.7109375" style="23" customWidth="1"/>
    <col min="2905" max="3152" width="9.140625" style="23"/>
    <col min="3153" max="3153" width="10.5703125" style="23" customWidth="1"/>
    <col min="3154" max="3154" width="60.42578125" style="23" customWidth="1"/>
    <col min="3155" max="3155" width="18.28515625" style="23" customWidth="1"/>
    <col min="3156" max="3156" width="92.28515625" style="23" customWidth="1"/>
    <col min="3157" max="3157" width="85.28515625" style="23" customWidth="1"/>
    <col min="3158" max="3158" width="10.140625" style="23" customWidth="1"/>
    <col min="3159" max="3159" width="15" style="23" customWidth="1"/>
    <col min="3160" max="3160" width="32.7109375" style="23" customWidth="1"/>
    <col min="3161" max="3408" width="9.140625" style="23"/>
    <col min="3409" max="3409" width="10.5703125" style="23" customWidth="1"/>
    <col min="3410" max="3410" width="60.42578125" style="23" customWidth="1"/>
    <col min="3411" max="3411" width="18.28515625" style="23" customWidth="1"/>
    <col min="3412" max="3412" width="92.28515625" style="23" customWidth="1"/>
    <col min="3413" max="3413" width="85.28515625" style="23" customWidth="1"/>
    <col min="3414" max="3414" width="10.140625" style="23" customWidth="1"/>
    <col min="3415" max="3415" width="15" style="23" customWidth="1"/>
    <col min="3416" max="3416" width="32.7109375" style="23" customWidth="1"/>
    <col min="3417" max="3664" width="9.140625" style="23"/>
    <col min="3665" max="3665" width="10.5703125" style="23" customWidth="1"/>
    <col min="3666" max="3666" width="60.42578125" style="23" customWidth="1"/>
    <col min="3667" max="3667" width="18.28515625" style="23" customWidth="1"/>
    <col min="3668" max="3668" width="92.28515625" style="23" customWidth="1"/>
    <col min="3669" max="3669" width="85.28515625" style="23" customWidth="1"/>
    <col min="3670" max="3670" width="10.140625" style="23" customWidth="1"/>
    <col min="3671" max="3671" width="15" style="23" customWidth="1"/>
    <col min="3672" max="3672" width="32.7109375" style="23" customWidth="1"/>
    <col min="3673" max="3920" width="9.140625" style="23"/>
    <col min="3921" max="3921" width="10.5703125" style="23" customWidth="1"/>
    <col min="3922" max="3922" width="60.42578125" style="23" customWidth="1"/>
    <col min="3923" max="3923" width="18.28515625" style="23" customWidth="1"/>
    <col min="3924" max="3924" width="92.28515625" style="23" customWidth="1"/>
    <col min="3925" max="3925" width="85.28515625" style="23" customWidth="1"/>
    <col min="3926" max="3926" width="10.140625" style="23" customWidth="1"/>
    <col min="3927" max="3927" width="15" style="23" customWidth="1"/>
    <col min="3928" max="3928" width="32.7109375" style="23" customWidth="1"/>
    <col min="3929" max="4176" width="9.140625" style="23"/>
    <col min="4177" max="4177" width="10.5703125" style="23" customWidth="1"/>
    <col min="4178" max="4178" width="60.42578125" style="23" customWidth="1"/>
    <col min="4179" max="4179" width="18.28515625" style="23" customWidth="1"/>
    <col min="4180" max="4180" width="92.28515625" style="23" customWidth="1"/>
    <col min="4181" max="4181" width="85.28515625" style="23" customWidth="1"/>
    <col min="4182" max="4182" width="10.140625" style="23" customWidth="1"/>
    <col min="4183" max="4183" width="15" style="23" customWidth="1"/>
    <col min="4184" max="4184" width="32.7109375" style="23" customWidth="1"/>
    <col min="4185" max="4432" width="9.140625" style="23"/>
    <col min="4433" max="4433" width="10.5703125" style="23" customWidth="1"/>
    <col min="4434" max="4434" width="60.42578125" style="23" customWidth="1"/>
    <col min="4435" max="4435" width="18.28515625" style="23" customWidth="1"/>
    <col min="4436" max="4436" width="92.28515625" style="23" customWidth="1"/>
    <col min="4437" max="4437" width="85.28515625" style="23" customWidth="1"/>
    <col min="4438" max="4438" width="10.140625" style="23" customWidth="1"/>
    <col min="4439" max="4439" width="15" style="23" customWidth="1"/>
    <col min="4440" max="4440" width="32.7109375" style="23" customWidth="1"/>
    <col min="4441" max="4688" width="9.140625" style="23"/>
    <col min="4689" max="4689" width="10.5703125" style="23" customWidth="1"/>
    <col min="4690" max="4690" width="60.42578125" style="23" customWidth="1"/>
    <col min="4691" max="4691" width="18.28515625" style="23" customWidth="1"/>
    <col min="4692" max="4692" width="92.28515625" style="23" customWidth="1"/>
    <col min="4693" max="4693" width="85.28515625" style="23" customWidth="1"/>
    <col min="4694" max="4694" width="10.140625" style="23" customWidth="1"/>
    <col min="4695" max="4695" width="15" style="23" customWidth="1"/>
    <col min="4696" max="4696" width="32.7109375" style="23" customWidth="1"/>
    <col min="4697" max="4944" width="9.140625" style="23"/>
    <col min="4945" max="4945" width="10.5703125" style="23" customWidth="1"/>
    <col min="4946" max="4946" width="60.42578125" style="23" customWidth="1"/>
    <col min="4947" max="4947" width="18.28515625" style="23" customWidth="1"/>
    <col min="4948" max="4948" width="92.28515625" style="23" customWidth="1"/>
    <col min="4949" max="4949" width="85.28515625" style="23" customWidth="1"/>
    <col min="4950" max="4950" width="10.140625" style="23" customWidth="1"/>
    <col min="4951" max="4951" width="15" style="23" customWidth="1"/>
    <col min="4952" max="4952" width="32.7109375" style="23" customWidth="1"/>
    <col min="4953" max="5200" width="9.140625" style="23"/>
    <col min="5201" max="5201" width="10.5703125" style="23" customWidth="1"/>
    <col min="5202" max="5202" width="60.42578125" style="23" customWidth="1"/>
    <col min="5203" max="5203" width="18.28515625" style="23" customWidth="1"/>
    <col min="5204" max="5204" width="92.28515625" style="23" customWidth="1"/>
    <col min="5205" max="5205" width="85.28515625" style="23" customWidth="1"/>
    <col min="5206" max="5206" width="10.140625" style="23" customWidth="1"/>
    <col min="5207" max="5207" width="15" style="23" customWidth="1"/>
    <col min="5208" max="5208" width="32.7109375" style="23" customWidth="1"/>
    <col min="5209" max="5456" width="9.140625" style="23"/>
    <col min="5457" max="5457" width="10.5703125" style="23" customWidth="1"/>
    <col min="5458" max="5458" width="60.42578125" style="23" customWidth="1"/>
    <col min="5459" max="5459" width="18.28515625" style="23" customWidth="1"/>
    <col min="5460" max="5460" width="92.28515625" style="23" customWidth="1"/>
    <col min="5461" max="5461" width="85.28515625" style="23" customWidth="1"/>
    <col min="5462" max="5462" width="10.140625" style="23" customWidth="1"/>
    <col min="5463" max="5463" width="15" style="23" customWidth="1"/>
    <col min="5464" max="5464" width="32.7109375" style="23" customWidth="1"/>
    <col min="5465" max="5712" width="9.140625" style="23"/>
    <col min="5713" max="5713" width="10.5703125" style="23" customWidth="1"/>
    <col min="5714" max="5714" width="60.42578125" style="23" customWidth="1"/>
    <col min="5715" max="5715" width="18.28515625" style="23" customWidth="1"/>
    <col min="5716" max="5716" width="92.28515625" style="23" customWidth="1"/>
    <col min="5717" max="5717" width="85.28515625" style="23" customWidth="1"/>
    <col min="5718" max="5718" width="10.140625" style="23" customWidth="1"/>
    <col min="5719" max="5719" width="15" style="23" customWidth="1"/>
    <col min="5720" max="5720" width="32.7109375" style="23" customWidth="1"/>
    <col min="5721" max="5968" width="9.140625" style="23"/>
    <col min="5969" max="5969" width="10.5703125" style="23" customWidth="1"/>
    <col min="5970" max="5970" width="60.42578125" style="23" customWidth="1"/>
    <col min="5971" max="5971" width="18.28515625" style="23" customWidth="1"/>
    <col min="5972" max="5972" width="92.28515625" style="23" customWidth="1"/>
    <col min="5973" max="5973" width="85.28515625" style="23" customWidth="1"/>
    <col min="5974" max="5974" width="10.140625" style="23" customWidth="1"/>
    <col min="5975" max="5975" width="15" style="23" customWidth="1"/>
    <col min="5976" max="5976" width="32.7109375" style="23" customWidth="1"/>
    <col min="5977" max="6224" width="9.140625" style="23"/>
    <col min="6225" max="6225" width="10.5703125" style="23" customWidth="1"/>
    <col min="6226" max="6226" width="60.42578125" style="23" customWidth="1"/>
    <col min="6227" max="6227" width="18.28515625" style="23" customWidth="1"/>
    <col min="6228" max="6228" width="92.28515625" style="23" customWidth="1"/>
    <col min="6229" max="6229" width="85.28515625" style="23" customWidth="1"/>
    <col min="6230" max="6230" width="10.140625" style="23" customWidth="1"/>
    <col min="6231" max="6231" width="15" style="23" customWidth="1"/>
    <col min="6232" max="6232" width="32.7109375" style="23" customWidth="1"/>
    <col min="6233" max="6480" width="9.140625" style="23"/>
    <col min="6481" max="6481" width="10.5703125" style="23" customWidth="1"/>
    <col min="6482" max="6482" width="60.42578125" style="23" customWidth="1"/>
    <col min="6483" max="6483" width="18.28515625" style="23" customWidth="1"/>
    <col min="6484" max="6484" width="92.28515625" style="23" customWidth="1"/>
    <col min="6485" max="6485" width="85.28515625" style="23" customWidth="1"/>
    <col min="6486" max="6486" width="10.140625" style="23" customWidth="1"/>
    <col min="6487" max="6487" width="15" style="23" customWidth="1"/>
    <col min="6488" max="6488" width="32.7109375" style="23" customWidth="1"/>
    <col min="6489" max="6736" width="9.140625" style="23"/>
    <col min="6737" max="6737" width="10.5703125" style="23" customWidth="1"/>
    <col min="6738" max="6738" width="60.42578125" style="23" customWidth="1"/>
    <col min="6739" max="6739" width="18.28515625" style="23" customWidth="1"/>
    <col min="6740" max="6740" width="92.28515625" style="23" customWidth="1"/>
    <col min="6741" max="6741" width="85.28515625" style="23" customWidth="1"/>
    <col min="6742" max="6742" width="10.140625" style="23" customWidth="1"/>
    <col min="6743" max="6743" width="15" style="23" customWidth="1"/>
    <col min="6744" max="6744" width="32.7109375" style="23" customWidth="1"/>
    <col min="6745" max="6992" width="9.140625" style="23"/>
    <col min="6993" max="6993" width="10.5703125" style="23" customWidth="1"/>
    <col min="6994" max="6994" width="60.42578125" style="23" customWidth="1"/>
    <col min="6995" max="6995" width="18.28515625" style="23" customWidth="1"/>
    <col min="6996" max="6996" width="92.28515625" style="23" customWidth="1"/>
    <col min="6997" max="6997" width="85.28515625" style="23" customWidth="1"/>
    <col min="6998" max="6998" width="10.140625" style="23" customWidth="1"/>
    <col min="6999" max="6999" width="15" style="23" customWidth="1"/>
    <col min="7000" max="7000" width="32.7109375" style="23" customWidth="1"/>
    <col min="7001" max="7248" width="9.140625" style="23"/>
    <col min="7249" max="7249" width="10.5703125" style="23" customWidth="1"/>
    <col min="7250" max="7250" width="60.42578125" style="23" customWidth="1"/>
    <col min="7251" max="7251" width="18.28515625" style="23" customWidth="1"/>
    <col min="7252" max="7252" width="92.28515625" style="23" customWidth="1"/>
    <col min="7253" max="7253" width="85.28515625" style="23" customWidth="1"/>
    <col min="7254" max="7254" width="10.140625" style="23" customWidth="1"/>
    <col min="7255" max="7255" width="15" style="23" customWidth="1"/>
    <col min="7256" max="7256" width="32.7109375" style="23" customWidth="1"/>
    <col min="7257" max="7504" width="9.140625" style="23"/>
    <col min="7505" max="7505" width="10.5703125" style="23" customWidth="1"/>
    <col min="7506" max="7506" width="60.42578125" style="23" customWidth="1"/>
    <col min="7507" max="7507" width="18.28515625" style="23" customWidth="1"/>
    <col min="7508" max="7508" width="92.28515625" style="23" customWidth="1"/>
    <col min="7509" max="7509" width="85.28515625" style="23" customWidth="1"/>
    <col min="7510" max="7510" width="10.140625" style="23" customWidth="1"/>
    <col min="7511" max="7511" width="15" style="23" customWidth="1"/>
    <col min="7512" max="7512" width="32.7109375" style="23" customWidth="1"/>
    <col min="7513" max="7760" width="9.140625" style="23"/>
    <col min="7761" max="7761" width="10.5703125" style="23" customWidth="1"/>
    <col min="7762" max="7762" width="60.42578125" style="23" customWidth="1"/>
    <col min="7763" max="7763" width="18.28515625" style="23" customWidth="1"/>
    <col min="7764" max="7764" width="92.28515625" style="23" customWidth="1"/>
    <col min="7765" max="7765" width="85.28515625" style="23" customWidth="1"/>
    <col min="7766" max="7766" width="10.140625" style="23" customWidth="1"/>
    <col min="7767" max="7767" width="15" style="23" customWidth="1"/>
    <col min="7768" max="7768" width="32.7109375" style="23" customWidth="1"/>
    <col min="7769" max="8016" width="9.140625" style="23"/>
    <col min="8017" max="8017" width="10.5703125" style="23" customWidth="1"/>
    <col min="8018" max="8018" width="60.42578125" style="23" customWidth="1"/>
    <col min="8019" max="8019" width="18.28515625" style="23" customWidth="1"/>
    <col min="8020" max="8020" width="92.28515625" style="23" customWidth="1"/>
    <col min="8021" max="8021" width="85.28515625" style="23" customWidth="1"/>
    <col min="8022" max="8022" width="10.140625" style="23" customWidth="1"/>
    <col min="8023" max="8023" width="15" style="23" customWidth="1"/>
    <col min="8024" max="8024" width="32.7109375" style="23" customWidth="1"/>
    <col min="8025" max="8272" width="9.140625" style="23"/>
    <col min="8273" max="8273" width="10.5703125" style="23" customWidth="1"/>
    <col min="8274" max="8274" width="60.42578125" style="23" customWidth="1"/>
    <col min="8275" max="8275" width="18.28515625" style="23" customWidth="1"/>
    <col min="8276" max="8276" width="92.28515625" style="23" customWidth="1"/>
    <col min="8277" max="8277" width="85.28515625" style="23" customWidth="1"/>
    <col min="8278" max="8278" width="10.140625" style="23" customWidth="1"/>
    <col min="8279" max="8279" width="15" style="23" customWidth="1"/>
    <col min="8280" max="8280" width="32.7109375" style="23" customWidth="1"/>
    <col min="8281" max="8528" width="9.140625" style="23"/>
    <col min="8529" max="8529" width="10.5703125" style="23" customWidth="1"/>
    <col min="8530" max="8530" width="60.42578125" style="23" customWidth="1"/>
    <col min="8531" max="8531" width="18.28515625" style="23" customWidth="1"/>
    <col min="8532" max="8532" width="92.28515625" style="23" customWidth="1"/>
    <col min="8533" max="8533" width="85.28515625" style="23" customWidth="1"/>
    <col min="8534" max="8534" width="10.140625" style="23" customWidth="1"/>
    <col min="8535" max="8535" width="15" style="23" customWidth="1"/>
    <col min="8536" max="8536" width="32.7109375" style="23" customWidth="1"/>
    <col min="8537" max="8784" width="9.140625" style="23"/>
    <col min="8785" max="8785" width="10.5703125" style="23" customWidth="1"/>
    <col min="8786" max="8786" width="60.42578125" style="23" customWidth="1"/>
    <col min="8787" max="8787" width="18.28515625" style="23" customWidth="1"/>
    <col min="8788" max="8788" width="92.28515625" style="23" customWidth="1"/>
    <col min="8789" max="8789" width="85.28515625" style="23" customWidth="1"/>
    <col min="8790" max="8790" width="10.140625" style="23" customWidth="1"/>
    <col min="8791" max="8791" width="15" style="23" customWidth="1"/>
    <col min="8792" max="8792" width="32.7109375" style="23" customWidth="1"/>
    <col min="8793" max="9040" width="9.140625" style="23"/>
    <col min="9041" max="9041" width="10.5703125" style="23" customWidth="1"/>
    <col min="9042" max="9042" width="60.42578125" style="23" customWidth="1"/>
    <col min="9043" max="9043" width="18.28515625" style="23" customWidth="1"/>
    <col min="9044" max="9044" width="92.28515625" style="23" customWidth="1"/>
    <col min="9045" max="9045" width="85.28515625" style="23" customWidth="1"/>
    <col min="9046" max="9046" width="10.140625" style="23" customWidth="1"/>
    <col min="9047" max="9047" width="15" style="23" customWidth="1"/>
    <col min="9048" max="9048" width="32.7109375" style="23" customWidth="1"/>
    <col min="9049" max="9296" width="9.140625" style="23"/>
    <col min="9297" max="9297" width="10.5703125" style="23" customWidth="1"/>
    <col min="9298" max="9298" width="60.42578125" style="23" customWidth="1"/>
    <col min="9299" max="9299" width="18.28515625" style="23" customWidth="1"/>
    <col min="9300" max="9300" width="92.28515625" style="23" customWidth="1"/>
    <col min="9301" max="9301" width="85.28515625" style="23" customWidth="1"/>
    <col min="9302" max="9302" width="10.140625" style="23" customWidth="1"/>
    <col min="9303" max="9303" width="15" style="23" customWidth="1"/>
    <col min="9304" max="9304" width="32.7109375" style="23" customWidth="1"/>
    <col min="9305" max="9552" width="9.140625" style="23"/>
    <col min="9553" max="9553" width="10.5703125" style="23" customWidth="1"/>
    <col min="9554" max="9554" width="60.42578125" style="23" customWidth="1"/>
    <col min="9555" max="9555" width="18.28515625" style="23" customWidth="1"/>
    <col min="9556" max="9556" width="92.28515625" style="23" customWidth="1"/>
    <col min="9557" max="9557" width="85.28515625" style="23" customWidth="1"/>
    <col min="9558" max="9558" width="10.140625" style="23" customWidth="1"/>
    <col min="9559" max="9559" width="15" style="23" customWidth="1"/>
    <col min="9560" max="9560" width="32.7109375" style="23" customWidth="1"/>
    <col min="9561" max="9808" width="9.140625" style="23"/>
    <col min="9809" max="9809" width="10.5703125" style="23" customWidth="1"/>
    <col min="9810" max="9810" width="60.42578125" style="23" customWidth="1"/>
    <col min="9811" max="9811" width="18.28515625" style="23" customWidth="1"/>
    <col min="9812" max="9812" width="92.28515625" style="23" customWidth="1"/>
    <col min="9813" max="9813" width="85.28515625" style="23" customWidth="1"/>
    <col min="9814" max="9814" width="10.140625" style="23" customWidth="1"/>
    <col min="9815" max="9815" width="15" style="23" customWidth="1"/>
    <col min="9816" max="9816" width="32.7109375" style="23" customWidth="1"/>
    <col min="9817" max="10064" width="9.140625" style="23"/>
    <col min="10065" max="10065" width="10.5703125" style="23" customWidth="1"/>
    <col min="10066" max="10066" width="60.42578125" style="23" customWidth="1"/>
    <col min="10067" max="10067" width="18.28515625" style="23" customWidth="1"/>
    <col min="10068" max="10068" width="92.28515625" style="23" customWidth="1"/>
    <col min="10069" max="10069" width="85.28515625" style="23" customWidth="1"/>
    <col min="10070" max="10070" width="10.140625" style="23" customWidth="1"/>
    <col min="10071" max="10071" width="15" style="23" customWidth="1"/>
    <col min="10072" max="10072" width="32.7109375" style="23" customWidth="1"/>
    <col min="10073" max="10320" width="9.140625" style="23"/>
    <col min="10321" max="10321" width="10.5703125" style="23" customWidth="1"/>
    <col min="10322" max="10322" width="60.42578125" style="23" customWidth="1"/>
    <col min="10323" max="10323" width="18.28515625" style="23" customWidth="1"/>
    <col min="10324" max="10324" width="92.28515625" style="23" customWidth="1"/>
    <col min="10325" max="10325" width="85.28515625" style="23" customWidth="1"/>
    <col min="10326" max="10326" width="10.140625" style="23" customWidth="1"/>
    <col min="10327" max="10327" width="15" style="23" customWidth="1"/>
    <col min="10328" max="10328" width="32.7109375" style="23" customWidth="1"/>
    <col min="10329" max="10576" width="9.140625" style="23"/>
    <col min="10577" max="10577" width="10.5703125" style="23" customWidth="1"/>
    <col min="10578" max="10578" width="60.42578125" style="23" customWidth="1"/>
    <col min="10579" max="10579" width="18.28515625" style="23" customWidth="1"/>
    <col min="10580" max="10580" width="92.28515625" style="23" customWidth="1"/>
    <col min="10581" max="10581" width="85.28515625" style="23" customWidth="1"/>
    <col min="10582" max="10582" width="10.140625" style="23" customWidth="1"/>
    <col min="10583" max="10583" width="15" style="23" customWidth="1"/>
    <col min="10584" max="10584" width="32.7109375" style="23" customWidth="1"/>
    <col min="10585" max="10832" width="9.140625" style="23"/>
    <col min="10833" max="10833" width="10.5703125" style="23" customWidth="1"/>
    <col min="10834" max="10834" width="60.42578125" style="23" customWidth="1"/>
    <col min="10835" max="10835" width="18.28515625" style="23" customWidth="1"/>
    <col min="10836" max="10836" width="92.28515625" style="23" customWidth="1"/>
    <col min="10837" max="10837" width="85.28515625" style="23" customWidth="1"/>
    <col min="10838" max="10838" width="10.140625" style="23" customWidth="1"/>
    <col min="10839" max="10839" width="15" style="23" customWidth="1"/>
    <col min="10840" max="10840" width="32.7109375" style="23" customWidth="1"/>
    <col min="10841" max="11088" width="9.140625" style="23"/>
    <col min="11089" max="11089" width="10.5703125" style="23" customWidth="1"/>
    <col min="11090" max="11090" width="60.42578125" style="23" customWidth="1"/>
    <col min="11091" max="11091" width="18.28515625" style="23" customWidth="1"/>
    <col min="11092" max="11092" width="92.28515625" style="23" customWidth="1"/>
    <col min="11093" max="11093" width="85.28515625" style="23" customWidth="1"/>
    <col min="11094" max="11094" width="10.140625" style="23" customWidth="1"/>
    <col min="11095" max="11095" width="15" style="23" customWidth="1"/>
    <col min="11096" max="11096" width="32.7109375" style="23" customWidth="1"/>
    <col min="11097" max="11344" width="9.140625" style="23"/>
    <col min="11345" max="11345" width="10.5703125" style="23" customWidth="1"/>
    <col min="11346" max="11346" width="60.42578125" style="23" customWidth="1"/>
    <col min="11347" max="11347" width="18.28515625" style="23" customWidth="1"/>
    <col min="11348" max="11348" width="92.28515625" style="23" customWidth="1"/>
    <col min="11349" max="11349" width="85.28515625" style="23" customWidth="1"/>
    <col min="11350" max="11350" width="10.140625" style="23" customWidth="1"/>
    <col min="11351" max="11351" width="15" style="23" customWidth="1"/>
    <col min="11352" max="11352" width="32.7109375" style="23" customWidth="1"/>
    <col min="11353" max="11600" width="9.140625" style="23"/>
    <col min="11601" max="11601" width="10.5703125" style="23" customWidth="1"/>
    <col min="11602" max="11602" width="60.42578125" style="23" customWidth="1"/>
    <col min="11603" max="11603" width="18.28515625" style="23" customWidth="1"/>
    <col min="11604" max="11604" width="92.28515625" style="23" customWidth="1"/>
    <col min="11605" max="11605" width="85.28515625" style="23" customWidth="1"/>
    <col min="11606" max="11606" width="10.140625" style="23" customWidth="1"/>
    <col min="11607" max="11607" width="15" style="23" customWidth="1"/>
    <col min="11608" max="11608" width="32.7109375" style="23" customWidth="1"/>
    <col min="11609" max="11856" width="9.140625" style="23"/>
    <col min="11857" max="11857" width="10.5703125" style="23" customWidth="1"/>
    <col min="11858" max="11858" width="60.42578125" style="23" customWidth="1"/>
    <col min="11859" max="11859" width="18.28515625" style="23" customWidth="1"/>
    <col min="11860" max="11860" width="92.28515625" style="23" customWidth="1"/>
    <col min="11861" max="11861" width="85.28515625" style="23" customWidth="1"/>
    <col min="11862" max="11862" width="10.140625" style="23" customWidth="1"/>
    <col min="11863" max="11863" width="15" style="23" customWidth="1"/>
    <col min="11864" max="11864" width="32.7109375" style="23" customWidth="1"/>
    <col min="11865" max="12112" width="9.140625" style="23"/>
    <col min="12113" max="12113" width="10.5703125" style="23" customWidth="1"/>
    <col min="12114" max="12114" width="60.42578125" style="23" customWidth="1"/>
    <col min="12115" max="12115" width="18.28515625" style="23" customWidth="1"/>
    <col min="12116" max="12116" width="92.28515625" style="23" customWidth="1"/>
    <col min="12117" max="12117" width="85.28515625" style="23" customWidth="1"/>
    <col min="12118" max="12118" width="10.140625" style="23" customWidth="1"/>
    <col min="12119" max="12119" width="15" style="23" customWidth="1"/>
    <col min="12120" max="12120" width="32.7109375" style="23" customWidth="1"/>
    <col min="12121" max="12368" width="9.140625" style="23"/>
    <col min="12369" max="12369" width="10.5703125" style="23" customWidth="1"/>
    <col min="12370" max="12370" width="60.42578125" style="23" customWidth="1"/>
    <col min="12371" max="12371" width="18.28515625" style="23" customWidth="1"/>
    <col min="12372" max="12372" width="92.28515625" style="23" customWidth="1"/>
    <col min="12373" max="12373" width="85.28515625" style="23" customWidth="1"/>
    <col min="12374" max="12374" width="10.140625" style="23" customWidth="1"/>
    <col min="12375" max="12375" width="15" style="23" customWidth="1"/>
    <col min="12376" max="12376" width="32.7109375" style="23" customWidth="1"/>
    <col min="12377" max="12624" width="9.140625" style="23"/>
    <col min="12625" max="12625" width="10.5703125" style="23" customWidth="1"/>
    <col min="12626" max="12626" width="60.42578125" style="23" customWidth="1"/>
    <col min="12627" max="12627" width="18.28515625" style="23" customWidth="1"/>
    <col min="12628" max="12628" width="92.28515625" style="23" customWidth="1"/>
    <col min="12629" max="12629" width="85.28515625" style="23" customWidth="1"/>
    <col min="12630" max="12630" width="10.140625" style="23" customWidth="1"/>
    <col min="12631" max="12631" width="15" style="23" customWidth="1"/>
    <col min="12632" max="12632" width="32.7109375" style="23" customWidth="1"/>
    <col min="12633" max="12880" width="9.140625" style="23"/>
    <col min="12881" max="12881" width="10.5703125" style="23" customWidth="1"/>
    <col min="12882" max="12882" width="60.42578125" style="23" customWidth="1"/>
    <col min="12883" max="12883" width="18.28515625" style="23" customWidth="1"/>
    <col min="12884" max="12884" width="92.28515625" style="23" customWidth="1"/>
    <col min="12885" max="12885" width="85.28515625" style="23" customWidth="1"/>
    <col min="12886" max="12886" width="10.140625" style="23" customWidth="1"/>
    <col min="12887" max="12887" width="15" style="23" customWidth="1"/>
    <col min="12888" max="12888" width="32.7109375" style="23" customWidth="1"/>
    <col min="12889" max="13136" width="9.140625" style="23"/>
    <col min="13137" max="13137" width="10.5703125" style="23" customWidth="1"/>
    <col min="13138" max="13138" width="60.42578125" style="23" customWidth="1"/>
    <col min="13139" max="13139" width="18.28515625" style="23" customWidth="1"/>
    <col min="13140" max="13140" width="92.28515625" style="23" customWidth="1"/>
    <col min="13141" max="13141" width="85.28515625" style="23" customWidth="1"/>
    <col min="13142" max="13142" width="10.140625" style="23" customWidth="1"/>
    <col min="13143" max="13143" width="15" style="23" customWidth="1"/>
    <col min="13144" max="13144" width="32.7109375" style="23" customWidth="1"/>
    <col min="13145" max="13392" width="9.140625" style="23"/>
    <col min="13393" max="13393" width="10.5703125" style="23" customWidth="1"/>
    <col min="13394" max="13394" width="60.42578125" style="23" customWidth="1"/>
    <col min="13395" max="13395" width="18.28515625" style="23" customWidth="1"/>
    <col min="13396" max="13396" width="92.28515625" style="23" customWidth="1"/>
    <col min="13397" max="13397" width="85.28515625" style="23" customWidth="1"/>
    <col min="13398" max="13398" width="10.140625" style="23" customWidth="1"/>
    <col min="13399" max="13399" width="15" style="23" customWidth="1"/>
    <col min="13400" max="13400" width="32.7109375" style="23" customWidth="1"/>
    <col min="13401" max="13648" width="9.140625" style="23"/>
    <col min="13649" max="13649" width="10.5703125" style="23" customWidth="1"/>
    <col min="13650" max="13650" width="60.42578125" style="23" customWidth="1"/>
    <col min="13651" max="13651" width="18.28515625" style="23" customWidth="1"/>
    <col min="13652" max="13652" width="92.28515625" style="23" customWidth="1"/>
    <col min="13653" max="13653" width="85.28515625" style="23" customWidth="1"/>
    <col min="13654" max="13654" width="10.140625" style="23" customWidth="1"/>
    <col min="13655" max="13655" width="15" style="23" customWidth="1"/>
    <col min="13656" max="13656" width="32.7109375" style="23" customWidth="1"/>
    <col min="13657" max="13904" width="9.140625" style="23"/>
    <col min="13905" max="13905" width="10.5703125" style="23" customWidth="1"/>
    <col min="13906" max="13906" width="60.42578125" style="23" customWidth="1"/>
    <col min="13907" max="13907" width="18.28515625" style="23" customWidth="1"/>
    <col min="13908" max="13908" width="92.28515625" style="23" customWidth="1"/>
    <col min="13909" max="13909" width="85.28515625" style="23" customWidth="1"/>
    <col min="13910" max="13910" width="10.140625" style="23" customWidth="1"/>
    <col min="13911" max="13911" width="15" style="23" customWidth="1"/>
    <col min="13912" max="13912" width="32.7109375" style="23" customWidth="1"/>
    <col min="13913" max="14160" width="9.140625" style="23"/>
    <col min="14161" max="14161" width="10.5703125" style="23" customWidth="1"/>
    <col min="14162" max="14162" width="60.42578125" style="23" customWidth="1"/>
    <col min="14163" max="14163" width="18.28515625" style="23" customWidth="1"/>
    <col min="14164" max="14164" width="92.28515625" style="23" customWidth="1"/>
    <col min="14165" max="14165" width="85.28515625" style="23" customWidth="1"/>
    <col min="14166" max="14166" width="10.140625" style="23" customWidth="1"/>
    <col min="14167" max="14167" width="15" style="23" customWidth="1"/>
    <col min="14168" max="14168" width="32.7109375" style="23" customWidth="1"/>
    <col min="14169" max="14416" width="9.140625" style="23"/>
    <col min="14417" max="14417" width="10.5703125" style="23" customWidth="1"/>
    <col min="14418" max="14418" width="60.42578125" style="23" customWidth="1"/>
    <col min="14419" max="14419" width="18.28515625" style="23" customWidth="1"/>
    <col min="14420" max="14420" width="92.28515625" style="23" customWidth="1"/>
    <col min="14421" max="14421" width="85.28515625" style="23" customWidth="1"/>
    <col min="14422" max="14422" width="10.140625" style="23" customWidth="1"/>
    <col min="14423" max="14423" width="15" style="23" customWidth="1"/>
    <col min="14424" max="14424" width="32.7109375" style="23" customWidth="1"/>
    <col min="14425" max="14672" width="9.140625" style="23"/>
    <col min="14673" max="14673" width="10.5703125" style="23" customWidth="1"/>
    <col min="14674" max="14674" width="60.42578125" style="23" customWidth="1"/>
    <col min="14675" max="14675" width="18.28515625" style="23" customWidth="1"/>
    <col min="14676" max="14676" width="92.28515625" style="23" customWidth="1"/>
    <col min="14677" max="14677" width="85.28515625" style="23" customWidth="1"/>
    <col min="14678" max="14678" width="10.140625" style="23" customWidth="1"/>
    <col min="14679" max="14679" width="15" style="23" customWidth="1"/>
    <col min="14680" max="14680" width="32.7109375" style="23" customWidth="1"/>
    <col min="14681" max="14928" width="9.140625" style="23"/>
    <col min="14929" max="14929" width="10.5703125" style="23" customWidth="1"/>
    <col min="14930" max="14930" width="60.42578125" style="23" customWidth="1"/>
    <col min="14931" max="14931" width="18.28515625" style="23" customWidth="1"/>
    <col min="14932" max="14932" width="92.28515625" style="23" customWidth="1"/>
    <col min="14933" max="14933" width="85.28515625" style="23" customWidth="1"/>
    <col min="14934" max="14934" width="10.140625" style="23" customWidth="1"/>
    <col min="14935" max="14935" width="15" style="23" customWidth="1"/>
    <col min="14936" max="14936" width="32.7109375" style="23" customWidth="1"/>
    <col min="14937" max="15184" width="9.140625" style="23"/>
    <col min="15185" max="15185" width="10.5703125" style="23" customWidth="1"/>
    <col min="15186" max="15186" width="60.42578125" style="23" customWidth="1"/>
    <col min="15187" max="15187" width="18.28515625" style="23" customWidth="1"/>
    <col min="15188" max="15188" width="92.28515625" style="23" customWidth="1"/>
    <col min="15189" max="15189" width="85.28515625" style="23" customWidth="1"/>
    <col min="15190" max="15190" width="10.140625" style="23" customWidth="1"/>
    <col min="15191" max="15191" width="15" style="23" customWidth="1"/>
    <col min="15192" max="15192" width="32.7109375" style="23" customWidth="1"/>
    <col min="15193" max="15440" width="9.140625" style="23"/>
    <col min="15441" max="15441" width="10.5703125" style="23" customWidth="1"/>
    <col min="15442" max="15442" width="60.42578125" style="23" customWidth="1"/>
    <col min="15443" max="15443" width="18.28515625" style="23" customWidth="1"/>
    <col min="15444" max="15444" width="92.28515625" style="23" customWidth="1"/>
    <col min="15445" max="15445" width="85.28515625" style="23" customWidth="1"/>
    <col min="15446" max="15446" width="10.140625" style="23" customWidth="1"/>
    <col min="15447" max="15447" width="15" style="23" customWidth="1"/>
    <col min="15448" max="15448" width="32.7109375" style="23" customWidth="1"/>
    <col min="15449" max="15696" width="9.140625" style="23"/>
    <col min="15697" max="15697" width="10.5703125" style="23" customWidth="1"/>
    <col min="15698" max="15698" width="60.42578125" style="23" customWidth="1"/>
    <col min="15699" max="15699" width="18.28515625" style="23" customWidth="1"/>
    <col min="15700" max="15700" width="92.28515625" style="23" customWidth="1"/>
    <col min="15701" max="15701" width="85.28515625" style="23" customWidth="1"/>
    <col min="15702" max="15702" width="10.140625" style="23" customWidth="1"/>
    <col min="15703" max="15703" width="15" style="23" customWidth="1"/>
    <col min="15704" max="15704" width="32.7109375" style="23" customWidth="1"/>
    <col min="15705" max="15952" width="9.140625" style="23"/>
    <col min="15953" max="15953" width="10.5703125" style="23" customWidth="1"/>
    <col min="15954" max="15954" width="60.42578125" style="23" customWidth="1"/>
    <col min="15955" max="15955" width="18.28515625" style="23" customWidth="1"/>
    <col min="15956" max="15956" width="92.28515625" style="23" customWidth="1"/>
    <col min="15957" max="15957" width="85.28515625" style="23" customWidth="1"/>
    <col min="15958" max="15958" width="10.140625" style="23" customWidth="1"/>
    <col min="15959" max="15959" width="15" style="23" customWidth="1"/>
    <col min="15960" max="15960" width="32.7109375" style="23" customWidth="1"/>
    <col min="15961" max="16210" width="9.140625" style="23"/>
    <col min="16211" max="16255" width="9.140625" style="23" customWidth="1"/>
    <col min="16256" max="16384" width="9.140625" style="23"/>
  </cols>
  <sheetData>
    <row r="1" spans="1:5" s="1" customFormat="1" ht="20.25" x14ac:dyDescent="0.25">
      <c r="A1" s="108" t="s">
        <v>1</v>
      </c>
      <c r="B1" s="108"/>
      <c r="C1" s="108"/>
      <c r="D1" s="108"/>
    </row>
    <row r="2" spans="1:5" ht="18.75" customHeight="1" x14ac:dyDescent="0.25">
      <c r="A2" s="109" t="s">
        <v>20</v>
      </c>
      <c r="B2" s="109"/>
      <c r="C2" s="109"/>
      <c r="D2" s="109"/>
    </row>
    <row r="3" spans="1:5" x14ac:dyDescent="0.25">
      <c r="A3" s="10"/>
      <c r="B3" s="4"/>
      <c r="C3" s="12"/>
      <c r="D3" s="11" t="s">
        <v>2</v>
      </c>
    </row>
    <row r="4" spans="1:5" ht="99" customHeight="1" x14ac:dyDescent="0.25">
      <c r="A4" s="20" t="s">
        <v>12</v>
      </c>
      <c r="B4" s="8" t="s">
        <v>5</v>
      </c>
      <c r="C4" s="8" t="s">
        <v>3</v>
      </c>
      <c r="D4" s="20" t="s">
        <v>4</v>
      </c>
    </row>
    <row r="5" spans="1:5" s="7" customFormat="1" ht="15.75" x14ac:dyDescent="0.25">
      <c r="A5" s="9">
        <v>1</v>
      </c>
      <c r="B5" s="6">
        <v>2</v>
      </c>
      <c r="C5" s="6">
        <v>3</v>
      </c>
      <c r="D5" s="9">
        <v>4</v>
      </c>
    </row>
    <row r="6" spans="1:5" s="7" customFormat="1" ht="27.75" customHeight="1" x14ac:dyDescent="0.25">
      <c r="A6" s="110" t="s">
        <v>17</v>
      </c>
      <c r="B6" s="110"/>
      <c r="C6" s="110"/>
      <c r="D6" s="110"/>
    </row>
    <row r="7" spans="1:5" s="25" customFormat="1" ht="48.75" customHeight="1" x14ac:dyDescent="0.25">
      <c r="A7" s="94" t="s">
        <v>41</v>
      </c>
      <c r="B7" s="95"/>
      <c r="C7" s="95"/>
      <c r="D7" s="96"/>
      <c r="E7" s="31"/>
    </row>
    <row r="8" spans="1:5" s="25" customFormat="1" ht="30" customHeight="1" x14ac:dyDescent="0.25">
      <c r="A8" s="51" t="s">
        <v>7</v>
      </c>
      <c r="B8" s="50">
        <f>B9</f>
        <v>-68776</v>
      </c>
      <c r="C8" s="69"/>
      <c r="D8" s="69"/>
      <c r="E8" s="31"/>
    </row>
    <row r="9" spans="1:5" s="25" customFormat="1" ht="30" customHeight="1" x14ac:dyDescent="0.3">
      <c r="A9" s="66" t="s">
        <v>23</v>
      </c>
      <c r="B9" s="65">
        <f>B10</f>
        <v>-68776</v>
      </c>
      <c r="C9" s="70"/>
      <c r="D9" s="70"/>
      <c r="E9" s="31"/>
    </row>
    <row r="10" spans="1:5" s="25" customFormat="1" ht="112.5" customHeight="1" x14ac:dyDescent="0.25">
      <c r="A10" s="62" t="s">
        <v>42</v>
      </c>
      <c r="B10" s="67">
        <v>-68776</v>
      </c>
      <c r="C10" s="70"/>
      <c r="D10" s="60" t="s">
        <v>47</v>
      </c>
      <c r="E10" s="31"/>
    </row>
    <row r="11" spans="1:5" s="25" customFormat="1" ht="30" customHeight="1" x14ac:dyDescent="0.25">
      <c r="A11" s="52" t="s">
        <v>0</v>
      </c>
      <c r="B11" s="53">
        <f>B9</f>
        <v>-68776</v>
      </c>
      <c r="C11" s="54"/>
      <c r="D11" s="55"/>
      <c r="E11" s="31"/>
    </row>
    <row r="12" spans="1:5" ht="27.75" customHeight="1" x14ac:dyDescent="0.25">
      <c r="A12" s="27" t="s">
        <v>15</v>
      </c>
      <c r="B12" s="18">
        <f>B11</f>
        <v>-68776</v>
      </c>
      <c r="C12" s="19"/>
      <c r="D12" s="28"/>
    </row>
    <row r="14" spans="1:5" x14ac:dyDescent="0.25">
      <c r="C14" s="34"/>
    </row>
    <row r="15" spans="1:5" x14ac:dyDescent="0.25">
      <c r="B15" s="30"/>
    </row>
    <row r="16" spans="1:5" x14ac:dyDescent="0.25">
      <c r="A16" s="29"/>
      <c r="B16" s="30"/>
    </row>
    <row r="17" spans="1:2" x14ac:dyDescent="0.25">
      <c r="A17" s="29"/>
      <c r="B17" s="30"/>
    </row>
    <row r="18" spans="1:2" x14ac:dyDescent="0.25">
      <c r="A18" s="29"/>
      <c r="B18" s="30"/>
    </row>
    <row r="19" spans="1:2" x14ac:dyDescent="0.25">
      <c r="B19" s="30"/>
    </row>
    <row r="20" spans="1:2" x14ac:dyDescent="0.25">
      <c r="A20" s="29"/>
      <c r="B20" s="30"/>
    </row>
    <row r="21" spans="1:2" x14ac:dyDescent="0.25">
      <c r="A21" s="29"/>
    </row>
    <row r="22" spans="1:2" x14ac:dyDescent="0.25">
      <c r="A22" s="29"/>
    </row>
    <row r="23" spans="1:2" x14ac:dyDescent="0.25">
      <c r="A23" s="29"/>
    </row>
    <row r="24" spans="1:2" x14ac:dyDescent="0.25">
      <c r="A24" s="29"/>
    </row>
  </sheetData>
  <customSheetViews>
    <customSheetView guid="{D963C193-9B68-47A7-AFD2-A31FAC2CD833}" scale="51" fitToPage="1">
      <selection activeCell="A15" sqref="A15:XFD15"/>
      <pageMargins left="0.70866141732283472" right="0.70866141732283472" top="0.74803149606299213" bottom="0.74803149606299213" header="0.31496062992125984" footer="0.31496062992125984"/>
      <pageSetup paperSize="9" scale="39" fitToHeight="2" orientation="landscape" verticalDpi="0" r:id="rId1"/>
    </customSheetView>
    <customSheetView guid="{8ADB82F7-BC94-4A32-9680-8CFBAC1E956D}" scale="51" fitToPage="1">
      <selection activeCell="D68" sqref="D68"/>
      <pageMargins left="0.70866141732283472" right="0.70866141732283472" top="0.74803149606299213" bottom="0.74803149606299213" header="0.31496062992125984" footer="0.31496062992125984"/>
      <pageSetup paperSize="9" scale="39" fitToHeight="2" orientation="landscape" verticalDpi="0" r:id="rId2"/>
    </customSheetView>
    <customSheetView guid="{0F22DF55-A5BA-47E9-8393-9C83F3558F7B}" scale="51" fitToPage="1">
      <selection activeCell="D28" sqref="D28"/>
      <pageMargins left="0.70866141732283472" right="0.35" top="0.74803149606299213" bottom="0.74803149606299213" header="0.31496062992125984" footer="0.31496062992125984"/>
      <pageSetup paperSize="9" scale="43" fitToHeight="2" orientation="landscape" r:id="rId3"/>
      <headerFooter>
        <oddHeader>&amp;C&amp;P</oddHeader>
      </headerFooter>
    </customSheetView>
    <customSheetView guid="{C4F1229C-F644-49BB-B399-CB0E66F0A536}" scale="51" showPageBreaks="1" fitToPage="1">
      <selection activeCell="L8" sqref="L8"/>
      <pageMargins left="0.70866141732283472" right="0.70866141732283472" top="0.74803149606299213" bottom="0.74803149606299213" header="0.31496062992125984" footer="0.31496062992125984"/>
      <pageSetup paperSize="9" scale="41" fitToHeight="2" orientation="landscape" r:id="rId4"/>
      <headerFooter>
        <oddHeader>&amp;C&amp;P</oddHeader>
      </headerFooter>
    </customSheetView>
    <customSheetView guid="{D67D0B2C-3E73-4124-8533-50B50CCB7689}" scale="51" showPageBreaks="1" fitToPage="1">
      <selection activeCell="A3" sqref="A3"/>
      <pageMargins left="0.31" right="0.28000000000000003" top="0.74803149606299213" bottom="0.74803149606299213" header="0.31496062992125984" footer="0.31496062992125984"/>
      <pageSetup paperSize="8" scale="64" fitToHeight="2" orientation="landscape" r:id="rId5"/>
    </customSheetView>
    <customSheetView guid="{D8163073-459B-4CC1-A84A-17AEAE2E4AA8}" scale="51" fitToPage="1">
      <selection activeCell="D10" sqref="D10"/>
      <pageMargins left="0.70866141732283472" right="0.70866141732283472" top="0.74803149606299213" bottom="0.74803149606299213" header="0.31496062992125984" footer="0.31496062992125984"/>
      <pageSetup paperSize="9" scale="39" fitToHeight="2" orientation="landscape" verticalDpi="0" r:id="rId6"/>
    </customSheetView>
    <customSheetView guid="{B0F5B057-653B-4F95-BADE-41F17396D177}" scale="51" fitToPage="1">
      <selection activeCell="D19" sqref="D19"/>
      <pageMargins left="0.70866141732283472" right="0.70866141732283472" top="0.74803149606299213" bottom="0.74803149606299213" header="0.31496062992125984" footer="0.31496062992125984"/>
      <pageSetup paperSize="9" scale="39" fitToHeight="2" orientation="landscape" verticalDpi="0" r:id="rId7"/>
    </customSheetView>
    <customSheetView guid="{C05F61D9-2CE1-4F8D-A59F-231C44DC7E34}" scale="51" fitToPage="1">
      <selection activeCell="D19" sqref="D19"/>
      <pageMargins left="0.70866141732283472" right="0.70866141732283472" top="0.74803149606299213" bottom="0.74803149606299213" header="0.31496062992125984" footer="0.31496062992125984"/>
      <pageSetup paperSize="9" scale="39" fitToHeight="2" orientation="landscape" verticalDpi="0" r:id="rId8"/>
    </customSheetView>
    <customSheetView guid="{2D3D08B4-F1A7-4138-B102-6B6CEB6CB6B0}" scale="51" fitToPage="1">
      <selection activeCell="D10" sqref="D10"/>
      <pageMargins left="0.70866141732283472" right="0.70866141732283472" top="0.74803149606299213" bottom="0.74803149606299213" header="0.31496062992125984" footer="0.31496062992125984"/>
      <pageSetup paperSize="9" scale="39" fitToHeight="2" orientation="landscape" verticalDpi="0" r:id="rId9"/>
    </customSheetView>
    <customSheetView guid="{E6F5D563-72F7-4B76-A0D3-D57D74D01F2C}" scale="51" fitToPage="1" topLeftCell="A40">
      <selection activeCell="D68" sqref="D68"/>
      <pageMargins left="0.70866141732283472" right="0.70866141732283472" top="0.74803149606299213" bottom="0.74803149606299213" header="0.31496062992125984" footer="0.31496062992125984"/>
      <pageSetup paperSize="9" scale="39" fitToHeight="2" orientation="landscape" verticalDpi="0" r:id="rId10"/>
    </customSheetView>
    <customSheetView guid="{7AAF5922-39F8-4282-B83D-A48B18C8B156}" scale="51" fitToPage="1">
      <selection activeCell="A15" sqref="A15:XFD15"/>
      <pageMargins left="0.70866141732283472" right="0.70866141732283472" top="0.74803149606299213" bottom="0.74803149606299213" header="0.31496062992125984" footer="0.31496062992125984"/>
      <pageSetup paperSize="9" scale="39" fitToHeight="2" orientation="landscape" verticalDpi="0" r:id="rId11"/>
    </customSheetView>
    <customSheetView guid="{F59AD919-7FD1-4BB0-B86D-264A895B1B9E}" scale="51" fitToPage="1" topLeftCell="A25">
      <selection activeCell="B58" sqref="B58"/>
      <pageMargins left="0.70866141732283472" right="0.70866141732283472" top="0.74803149606299213" bottom="0.74803149606299213" header="0.31496062992125984" footer="0.31496062992125984"/>
      <pageSetup paperSize="9" scale="39" fitToHeight="2" orientation="landscape" verticalDpi="0" r:id="rId12"/>
    </customSheetView>
    <customSheetView guid="{6534CE37-72FC-43CD-938E-9C2B8BA655A2}" scale="51" fitToPage="1">
      <selection activeCell="A15" sqref="A15:XFD15"/>
      <pageMargins left="0.70866141732283472" right="0.70866141732283472" top="0.74803149606299213" bottom="0.74803149606299213" header="0.31496062992125984" footer="0.31496062992125984"/>
      <pageSetup paperSize="9" scale="39" fitToHeight="2" orientation="landscape" verticalDpi="0" r:id="rId13"/>
    </customSheetView>
  </customSheetViews>
  <mergeCells count="4">
    <mergeCell ref="A1:D1"/>
    <mergeCell ref="A2:D2"/>
    <mergeCell ref="A6:D6"/>
    <mergeCell ref="A7:D7"/>
  </mergeCells>
  <pageMargins left="0.70866141732283472" right="0.70866141732283472" top="0.74803149606299213" bottom="0.74803149606299213" header="0.31496062992125984" footer="0.31496062992125984"/>
  <pageSetup paperSize="9" scale="41" fitToHeight="2" orientation="landscape"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2023</vt:lpstr>
      <vt:lpstr>2024</vt:lpstr>
      <vt:lpstr>2025</vt:lpstr>
      <vt:lpstr>'2023'!Заголовки_для_печати</vt:lpstr>
      <vt:lpstr>'2023'!Область_печати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Кожапенко Ольга Александровна</dc:creator>
  <cp:lastModifiedBy>Бессмертных Людмила Александровна</cp:lastModifiedBy>
  <cp:lastPrinted>2023-10-18T06:38:42Z</cp:lastPrinted>
  <dcterms:created xsi:type="dcterms:W3CDTF">2012-06-07T09:58:45Z</dcterms:created>
  <dcterms:modified xsi:type="dcterms:W3CDTF">2023-10-18T06:42:10Z</dcterms:modified>
</cp:coreProperties>
</file>